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222\share\08 インターンシップ\R3\02.実施要領（企業用）の作成\"/>
    </mc:Choice>
  </mc:AlternateContent>
  <bookViews>
    <workbookView xWindow="0" yWindow="0" windowWidth="28800" windowHeight="12345"/>
  </bookViews>
  <sheets>
    <sheet name="受入調査票" sheetId="1" r:id="rId1"/>
    <sheet name="リスト" sheetId="2" r:id="rId2"/>
    <sheet name="事務作業用" sheetId="3" r:id="rId3"/>
  </sheets>
  <definedNames>
    <definedName name="_xlnm._FilterDatabase" localSheetId="0" hidden="1">受入調査票!$A$1:$M$50</definedName>
    <definedName name="_xlnm.Print_Area" localSheetId="0">受入調査票!$A$1:$M$54</definedName>
    <definedName name="業種">リスト!$A$1:$A$99</definedName>
  </definedNames>
  <calcPr calcId="162913"/>
</workbook>
</file>

<file path=xl/calcChain.xml><?xml version="1.0" encoding="utf-8"?>
<calcChain xmlns="http://schemas.openxmlformats.org/spreadsheetml/2006/main">
  <c r="BH4" i="3" l="1"/>
  <c r="BF4" i="3"/>
  <c r="BD4" i="3"/>
  <c r="BB4" i="3"/>
  <c r="AZ4" i="3"/>
  <c r="AX4" i="3"/>
  <c r="AV4" i="3"/>
  <c r="AT4" i="3"/>
  <c r="BG4" i="3" l="1"/>
  <c r="AB4" i="3" l="1"/>
  <c r="AR4" i="3"/>
  <c r="AQ4" i="3"/>
  <c r="AO4" i="3"/>
  <c r="AK4" i="3"/>
  <c r="AL4" i="3" s="1"/>
  <c r="AH4" i="3"/>
  <c r="AI4" i="3" s="1"/>
  <c r="H39" i="1"/>
  <c r="E39" i="1"/>
  <c r="AM4" i="3"/>
  <c r="L4" i="3"/>
  <c r="Z4" i="3" l="1"/>
  <c r="Y4" i="3"/>
  <c r="X4" i="3"/>
  <c r="W4" i="3"/>
  <c r="V4" i="3"/>
  <c r="U4" i="3"/>
  <c r="T4" i="3"/>
  <c r="S4" i="3"/>
  <c r="R4" i="3"/>
  <c r="Q4" i="3"/>
  <c r="P4" i="3"/>
  <c r="O4" i="3"/>
  <c r="N4" i="3"/>
  <c r="M4" i="3"/>
  <c r="AN4" i="3"/>
  <c r="AF4" i="3"/>
  <c r="AE4" i="3"/>
  <c r="AD4" i="3"/>
  <c r="AC4" i="3"/>
  <c r="AA4" i="3"/>
  <c r="D4" i="3"/>
  <c r="K4" i="3"/>
  <c r="J4" i="3"/>
  <c r="I4" i="3"/>
  <c r="H4" i="3"/>
  <c r="G4" i="3"/>
  <c r="F4" i="3"/>
  <c r="E4" i="3"/>
  <c r="BE4" i="3"/>
  <c r="BC4" i="3"/>
  <c r="BA4" i="3"/>
  <c r="AY4" i="3"/>
  <c r="AW4" i="3"/>
  <c r="AU4" i="3"/>
  <c r="AS4" i="3"/>
  <c r="AG4" i="3" l="1"/>
  <c r="C4" i="3"/>
  <c r="B4" i="3"/>
</calcChain>
</file>

<file path=xl/comments1.xml><?xml version="1.0" encoding="utf-8"?>
<comments xmlns="http://schemas.openxmlformats.org/spreadsheetml/2006/main">
  <authors>
    <author>130kikaku</author>
    <author>キャリアアップ4</author>
  </authors>
  <commentList>
    <comment ref="L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「5」等入力</t>
        </r>
      </text>
    </comment>
    <comment ref="L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「7.75」等入力</t>
        </r>
      </text>
    </comment>
    <comment ref="G4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「１日あたり1,000円」等入力</t>
        </r>
      </text>
    </comment>
  </commentList>
</comments>
</file>

<file path=xl/sharedStrings.xml><?xml version="1.0" encoding="utf-8"?>
<sst xmlns="http://schemas.openxmlformats.org/spreadsheetml/2006/main" count="261" uniqueCount="254">
  <si>
    <t>企業名</t>
    <rPh sb="0" eb="3">
      <t>フ　リ　ガ　ナ</t>
    </rPh>
    <phoneticPr fontId="1"/>
  </si>
  <si>
    <t>０２ 林業</t>
  </si>
  <si>
    <t>０３ 漁業(水産養殖業を除く)</t>
  </si>
  <si>
    <t>０４ 水産養殖業</t>
  </si>
  <si>
    <t>０５ 鉱業，採石業，砂利採取業</t>
  </si>
  <si>
    <t>０６ 総合工事業</t>
  </si>
  <si>
    <t>０７ 職別工事業（設備工事業を除く）</t>
  </si>
  <si>
    <t>０８ 設備工事業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</si>
  <si>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</si>
  <si>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</si>
  <si>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</si>
  <si>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</si>
  <si>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</si>
  <si>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</si>
  <si>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</si>
  <si>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</si>
  <si>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</si>
  <si>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１８ プラスチック製品製造業（別掲を除く）</t>
  </si>
  <si>
    <t>１９ ゴム製品製造業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</si>
  <si>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</si>
  <si>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</si>
  <si>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</si>
  <si>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</si>
  <si>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</si>
  <si>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</si>
  <si>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</si>
  <si>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</si>
  <si>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２８ 電子部品・デバイス・電子回路製造業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</si>
  <si>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</si>
  <si>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</si>
  <si>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</si>
  <si>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</si>
  <si>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３３ 電気業</t>
  </si>
  <si>
    <t>３４ ガス業</t>
  </si>
  <si>
    <t>３５ 熱供給業</t>
  </si>
  <si>
    <t>３６ 水道業</t>
  </si>
  <si>
    <t>３７ 通信業</t>
  </si>
  <si>
    <t>３８ 放送業</t>
  </si>
  <si>
    <t>３９ 情報サービス業</t>
  </si>
  <si>
    <t>４０ インターネット附随サービス業</t>
  </si>
  <si>
    <t>４１ 映像・音声・文字情報制作業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</si>
  <si>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</si>
  <si>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</si>
  <si>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</si>
  <si>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</si>
  <si>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</si>
  <si>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</si>
  <si>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</si>
  <si>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</si>
  <si>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５０ 各種商品卸売業</t>
  </si>
  <si>
    <t>５１ 繊維・衣服等卸売業</t>
  </si>
  <si>
    <t>５２ 飲食料品卸売業</t>
  </si>
  <si>
    <t>５３ 建築材料，鉱物・金属材料等卸売業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</si>
  <si>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</si>
  <si>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</si>
  <si>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</si>
  <si>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</si>
  <si>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</si>
  <si>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</si>
  <si>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</si>
  <si>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</si>
  <si>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６２ 銀行業</t>
  </si>
  <si>
    <t>６３ 協同組織金融業</t>
  </si>
  <si>
    <t>６４ 貸金業，クレジットカード業等非預金信用機関</t>
  </si>
  <si>
    <t>６５ 金融商品取引業，商品先物取引業</t>
  </si>
  <si>
    <t>６６ 補助的金融業等</t>
  </si>
  <si>
    <t>６７ 保険業（保険媒介代理業，保険サービス業を含む）</t>
  </si>
  <si>
    <t>６８ 不動産取引業</t>
  </si>
  <si>
    <t>６９ 不動産賃貸業・管理業</t>
  </si>
  <si>
    <t>７０ 物品賃貸業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</si>
  <si>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</si>
  <si>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</si>
  <si>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</si>
  <si>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</si>
  <si>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７５ 宿泊業</t>
  </si>
  <si>
    <t>７６ 飲食店</t>
  </si>
  <si>
    <t>７７ 持ち帰り・配達飲食サービス業</t>
  </si>
  <si>
    <t>７８ 洗濯・理容・美容・浴場業</t>
  </si>
  <si>
    <t>７９ その他の生活関連サービス業</t>
  </si>
  <si>
    <t>８０ 娯楽業</t>
  </si>
  <si>
    <t>８１ 学校教育</t>
  </si>
  <si>
    <t>８２ その他の教育，学習支援業</t>
  </si>
  <si>
    <t>８３ 医療業</t>
  </si>
  <si>
    <t>８４ 保健衛生</t>
  </si>
  <si>
    <t>８５ 社会保険・社会福祉・介護事業</t>
  </si>
  <si>
    <t>８６ 郵便局</t>
  </si>
  <si>
    <t>８７ 協同組合（他に分類されないもの）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</si>
  <si>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</si>
  <si>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</si>
  <si>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</si>
  <si>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</si>
  <si>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</si>
  <si>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</si>
  <si>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</si>
  <si>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</si>
  <si>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</si>
  <si>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９７ 国家公務</t>
  </si>
  <si>
    <t>９８ 地方公務</t>
  </si>
  <si>
    <t>９９ 分類不能の産業</t>
  </si>
  <si>
    <t>いつでもよい</t>
    <phoneticPr fontId="1"/>
  </si>
  <si>
    <t>希望日を指定する（下記に希望日を入力）</t>
    <rPh sb="0" eb="3">
      <t>キボウビ</t>
    </rPh>
    <rPh sb="4" eb="6">
      <t>シテイ</t>
    </rPh>
    <rPh sb="9" eb="11">
      <t>カキ</t>
    </rPh>
    <rPh sb="12" eb="15">
      <t>キボウビ</t>
    </rPh>
    <rPh sb="16" eb="18">
      <t>ニュウリョク</t>
    </rPh>
    <phoneticPr fontId="1"/>
  </si>
  <si>
    <t>特記事項</t>
    <rPh sb="0" eb="2">
      <t>トッキ</t>
    </rPh>
    <rPh sb="2" eb="4">
      <t>ジコウ</t>
    </rPh>
    <phoneticPr fontId="1"/>
  </si>
  <si>
    <t>担当者
御連絡先</t>
    <rPh sb="0" eb="3">
      <t>タントウシャ</t>
    </rPh>
    <rPh sb="4" eb="7">
      <t>ゴレンラク</t>
    </rPh>
    <rPh sb="7" eb="8">
      <t>サキ</t>
    </rPh>
    <phoneticPr fontId="1"/>
  </si>
  <si>
    <t>所属部署・役職</t>
    <rPh sb="5" eb="7">
      <t>ヤクショク</t>
    </rPh>
    <phoneticPr fontId="1"/>
  </si>
  <si>
    <t>担当者氏名</t>
    <rPh sb="3" eb="4">
      <t>シ</t>
    </rPh>
    <phoneticPr fontId="1"/>
  </si>
  <si>
    <t>企業名</t>
    <rPh sb="0" eb="3">
      <t>キギョウメイ</t>
    </rPh>
    <phoneticPr fontId="12"/>
  </si>
  <si>
    <t>業種等</t>
    <rPh sb="0" eb="2">
      <t>ギョウシュ</t>
    </rPh>
    <rPh sb="2" eb="3">
      <t>トウ</t>
    </rPh>
    <phoneticPr fontId="12"/>
  </si>
  <si>
    <t>〒</t>
    <phoneticPr fontId="12"/>
  </si>
  <si>
    <t>本社</t>
    <rPh sb="0" eb="2">
      <t>ホンシャ</t>
    </rPh>
    <phoneticPr fontId="12"/>
  </si>
  <si>
    <t>担当役職</t>
    <rPh sb="0" eb="2">
      <t>タントウ</t>
    </rPh>
    <rPh sb="2" eb="4">
      <t>ヤクショク</t>
    </rPh>
    <phoneticPr fontId="12"/>
  </si>
  <si>
    <t>担当氏名</t>
    <rPh sb="0" eb="2">
      <t>タントウ</t>
    </rPh>
    <rPh sb="2" eb="4">
      <t>シメイ</t>
    </rPh>
    <phoneticPr fontId="12"/>
  </si>
  <si>
    <t>TEL</t>
    <phoneticPr fontId="12"/>
  </si>
  <si>
    <t>FAX　</t>
    <phoneticPr fontId="12"/>
  </si>
  <si>
    <t>メール</t>
    <phoneticPr fontId="12"/>
  </si>
  <si>
    <t>受入方法</t>
    <rPh sb="0" eb="2">
      <t>ウケイレ</t>
    </rPh>
    <rPh sb="2" eb="4">
      <t>ホウホウ</t>
    </rPh>
    <phoneticPr fontId="12"/>
  </si>
  <si>
    <t>人数</t>
    <rPh sb="0" eb="2">
      <t>ニンズウ</t>
    </rPh>
    <phoneticPr fontId="12"/>
  </si>
  <si>
    <t>留
学
生</t>
    <rPh sb="0" eb="1">
      <t>トメ</t>
    </rPh>
    <rPh sb="2" eb="3">
      <t>マナブ</t>
    </rPh>
    <rPh sb="4" eb="5">
      <t>ナマ</t>
    </rPh>
    <phoneticPr fontId="12"/>
  </si>
  <si>
    <t>留学生の
条件</t>
    <rPh sb="0" eb="3">
      <t>リュウガクセイ</t>
    </rPh>
    <rPh sb="5" eb="7">
      <t>ジョウケン</t>
    </rPh>
    <phoneticPr fontId="12"/>
  </si>
  <si>
    <t>受入部署 等</t>
    <rPh sb="0" eb="2">
      <t>ウケイレ</t>
    </rPh>
    <rPh sb="2" eb="4">
      <t>ブショ</t>
    </rPh>
    <rPh sb="5" eb="6">
      <t>トウ</t>
    </rPh>
    <phoneticPr fontId="12"/>
  </si>
  <si>
    <t>研修場所〒</t>
    <rPh sb="0" eb="2">
      <t>ケンシュウ</t>
    </rPh>
    <rPh sb="2" eb="4">
      <t>バショ</t>
    </rPh>
    <phoneticPr fontId="12"/>
  </si>
  <si>
    <t>研修場所</t>
    <rPh sb="0" eb="2">
      <t>ケンシュウ</t>
    </rPh>
    <rPh sb="2" eb="4">
      <t>バショ</t>
    </rPh>
    <phoneticPr fontId="12"/>
  </si>
  <si>
    <t>研修内容</t>
    <rPh sb="0" eb="2">
      <t>ケンシュウ</t>
    </rPh>
    <rPh sb="2" eb="4">
      <t>ナイヨウ</t>
    </rPh>
    <phoneticPr fontId="12"/>
  </si>
  <si>
    <t>期間</t>
    <rPh sb="0" eb="2">
      <t>キカン</t>
    </rPh>
    <phoneticPr fontId="12"/>
  </si>
  <si>
    <t>実働</t>
    <rPh sb="0" eb="2">
      <t>ジツドウ</t>
    </rPh>
    <phoneticPr fontId="12"/>
  </si>
  <si>
    <t>休日</t>
    <rPh sb="0" eb="2">
      <t>キュウジツ</t>
    </rPh>
    <phoneticPr fontId="12"/>
  </si>
  <si>
    <t>勤務時間</t>
    <rPh sb="0" eb="2">
      <t>キンム</t>
    </rPh>
    <rPh sb="2" eb="4">
      <t>ジカン</t>
    </rPh>
    <phoneticPr fontId="12"/>
  </si>
  <si>
    <t>労働時間</t>
    <rPh sb="0" eb="2">
      <t>ロウドウ</t>
    </rPh>
    <rPh sb="2" eb="4">
      <t>ジカン</t>
    </rPh>
    <phoneticPr fontId="12"/>
  </si>
  <si>
    <t>手当</t>
    <rPh sb="0" eb="2">
      <t>テアテ</t>
    </rPh>
    <phoneticPr fontId="12"/>
  </si>
  <si>
    <t>交
通
費</t>
    <rPh sb="0" eb="1">
      <t>コウ</t>
    </rPh>
    <rPh sb="2" eb="3">
      <t>トオル</t>
    </rPh>
    <rPh sb="4" eb="5">
      <t>ヒ</t>
    </rPh>
    <phoneticPr fontId="12"/>
  </si>
  <si>
    <t>食費</t>
    <rPh sb="0" eb="2">
      <t>ショクヒ</t>
    </rPh>
    <phoneticPr fontId="12"/>
  </si>
  <si>
    <t>宿
泊
費</t>
    <rPh sb="0" eb="1">
      <t>ヤド</t>
    </rPh>
    <rPh sb="2" eb="3">
      <t>トメル</t>
    </rPh>
    <rPh sb="4" eb="5">
      <t>ヒ</t>
    </rPh>
    <phoneticPr fontId="12"/>
  </si>
  <si>
    <t>往復
旅費</t>
    <rPh sb="0" eb="2">
      <t>オウフク</t>
    </rPh>
    <rPh sb="3" eb="5">
      <t>リョヒ</t>
    </rPh>
    <phoneticPr fontId="12"/>
  </si>
  <si>
    <t>社員寮等
の利用</t>
    <rPh sb="0" eb="3">
      <t>シャインリョウ</t>
    </rPh>
    <rPh sb="3" eb="4">
      <t>トウ</t>
    </rPh>
    <rPh sb="6" eb="8">
      <t>リヨウ</t>
    </rPh>
    <phoneticPr fontId="12"/>
  </si>
  <si>
    <t>作業服等
の貸与</t>
    <rPh sb="0" eb="3">
      <t>サギョウフク</t>
    </rPh>
    <rPh sb="3" eb="4">
      <t>トウ</t>
    </rPh>
    <rPh sb="6" eb="8">
      <t>タイヨ</t>
    </rPh>
    <phoneticPr fontId="12"/>
  </si>
  <si>
    <t>備考</t>
    <rPh sb="0" eb="2">
      <t>ビコウ</t>
    </rPh>
    <phoneticPr fontId="12"/>
  </si>
  <si>
    <t>フリガナ</t>
    <phoneticPr fontId="12"/>
  </si>
  <si>
    <t>〒</t>
    <phoneticPr fontId="1"/>
  </si>
  <si>
    <t>受入方法</t>
    <rPh sb="0" eb="2">
      <t>ウケイレ</t>
    </rPh>
    <rPh sb="2" eb="4">
      <t>ホウホウ</t>
    </rPh>
    <phoneticPr fontId="1"/>
  </si>
  <si>
    <t>受入対象</t>
    <rPh sb="0" eb="2">
      <t>ウケイレ</t>
    </rPh>
    <rPh sb="2" eb="4">
      <t>タイショウ</t>
    </rPh>
    <phoneticPr fontId="1"/>
  </si>
  <si>
    <t>受入可能人数</t>
    <rPh sb="0" eb="2">
      <t>ウケイレ</t>
    </rPh>
    <rPh sb="2" eb="4">
      <t>カノウ</t>
    </rPh>
    <rPh sb="4" eb="6">
      <t>ニンズウ</t>
    </rPh>
    <phoneticPr fontId="1"/>
  </si>
  <si>
    <t>人</t>
    <rPh sb="0" eb="1">
      <t>ニン</t>
    </rPh>
    <phoneticPr fontId="1"/>
  </si>
  <si>
    <t>外国人
留学生</t>
    <rPh sb="0" eb="3">
      <t>ガイコクジン</t>
    </rPh>
    <rPh sb="4" eb="7">
      <t>リュウガクセイ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</si>
  <si>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</si>
  <si>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</si>
  <si>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r>
      <t>プルダウンから受入の</t>
    </r>
    <r>
      <rPr>
        <b/>
        <sz val="9"/>
        <color rgb="FFFF0000"/>
        <rFont val="メイリオ"/>
        <family val="3"/>
        <charset val="128"/>
      </rPr>
      <t>可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不可</t>
    </r>
    <r>
      <rPr>
        <sz val="9"/>
        <color theme="1"/>
        <rFont val="メイリオ"/>
        <family val="3"/>
        <charset val="128"/>
      </rPr>
      <t>を選択してください。</t>
    </r>
    <rPh sb="7" eb="9">
      <t>ウケイレ</t>
    </rPh>
    <rPh sb="10" eb="11">
      <t>カ</t>
    </rPh>
    <rPh sb="12" eb="14">
      <t>フカ</t>
    </rPh>
    <rPh sb="15" eb="17">
      <t>センタク</t>
    </rPh>
    <phoneticPr fontId="1"/>
  </si>
  <si>
    <t>研修先</t>
    <rPh sb="0" eb="3">
      <t>ケンシュウサキ</t>
    </rPh>
    <phoneticPr fontId="1"/>
  </si>
  <si>
    <t>留学生受入可で条件がある場合、以下に記入してください。（例：日常会話ができること等）</t>
    <rPh sb="0" eb="3">
      <t>リュウガクセイ</t>
    </rPh>
    <rPh sb="3" eb="5">
      <t>ウケイレ</t>
    </rPh>
    <rPh sb="5" eb="6">
      <t>カ</t>
    </rPh>
    <rPh sb="7" eb="9">
      <t>ジョウケン</t>
    </rPh>
    <rPh sb="12" eb="14">
      <t>バアイ</t>
    </rPh>
    <rPh sb="15" eb="17">
      <t>イカ</t>
    </rPh>
    <rPh sb="18" eb="20">
      <t>キニュウ</t>
    </rPh>
    <rPh sb="28" eb="29">
      <t>レイ</t>
    </rPh>
    <rPh sb="30" eb="32">
      <t>ニチジョウ</t>
    </rPh>
    <rPh sb="32" eb="34">
      <t>カイワ</t>
    </rPh>
    <rPh sb="40" eb="41">
      <t>トウ</t>
    </rPh>
    <phoneticPr fontId="1"/>
  </si>
  <si>
    <t>部署名</t>
    <rPh sb="0" eb="3">
      <t>ブショメイ</t>
    </rPh>
    <phoneticPr fontId="1"/>
  </si>
  <si>
    <t>研修期間</t>
    <rPh sb="0" eb="2">
      <t>ケンシュウ</t>
    </rPh>
    <rPh sb="2" eb="4">
      <t>キカン</t>
    </rPh>
    <phoneticPr fontId="1"/>
  </si>
  <si>
    <t>勤務時間</t>
    <rPh sb="0" eb="2">
      <t>キンム</t>
    </rPh>
    <rPh sb="2" eb="4">
      <t>ジカン</t>
    </rPh>
    <phoneticPr fontId="1"/>
  </si>
  <si>
    <t>その他</t>
    <rPh sb="2" eb="3">
      <t>タ</t>
    </rPh>
    <phoneticPr fontId="1"/>
  </si>
  <si>
    <t>支給する</t>
    <rPh sb="0" eb="2">
      <t>シキュウ</t>
    </rPh>
    <phoneticPr fontId="1"/>
  </si>
  <si>
    <t>支給しない</t>
    <rPh sb="0" eb="2">
      <t>シキュウ</t>
    </rPh>
    <phoneticPr fontId="1"/>
  </si>
  <si>
    <t>具体的な金額等</t>
    <rPh sb="0" eb="3">
      <t>グタイテキ</t>
    </rPh>
    <rPh sb="4" eb="6">
      <t>キンガク</t>
    </rPh>
    <rPh sb="6" eb="7">
      <t>トウ</t>
    </rPh>
    <phoneticPr fontId="1"/>
  </si>
  <si>
    <t>利用条件等</t>
    <rPh sb="0" eb="2">
      <t>リヨウ</t>
    </rPh>
    <rPh sb="2" eb="4">
      <t>ジョウケン</t>
    </rPh>
    <rPh sb="4" eb="5">
      <t>トウ</t>
    </rPh>
    <phoneticPr fontId="1"/>
  </si>
  <si>
    <t>貸与内容等</t>
    <rPh sb="0" eb="2">
      <t>タイヨ</t>
    </rPh>
    <rPh sb="2" eb="4">
      <t>ナイヨウ</t>
    </rPh>
    <rPh sb="4" eb="5">
      <t>トウ</t>
    </rPh>
    <phoneticPr fontId="1"/>
  </si>
  <si>
    <t>利用可</t>
    <rPh sb="0" eb="2">
      <t>リヨウ</t>
    </rPh>
    <rPh sb="2" eb="3">
      <t>カ</t>
    </rPh>
    <phoneticPr fontId="1"/>
  </si>
  <si>
    <t>利用不可</t>
    <rPh sb="0" eb="2">
      <t>リヨウ</t>
    </rPh>
    <rPh sb="2" eb="4">
      <t>フカ</t>
    </rPh>
    <phoneticPr fontId="1"/>
  </si>
  <si>
    <t>貸与有</t>
    <rPh sb="0" eb="2">
      <t>タイヨ</t>
    </rPh>
    <rPh sb="2" eb="3">
      <t>ア</t>
    </rPh>
    <phoneticPr fontId="1"/>
  </si>
  <si>
    <t>貸与無</t>
    <rPh sb="0" eb="2">
      <t>タイヨ</t>
    </rPh>
    <rPh sb="2" eb="3">
      <t>ナ</t>
    </rPh>
    <phoneticPr fontId="1"/>
  </si>
  <si>
    <t>～</t>
    <phoneticPr fontId="1"/>
  </si>
  <si>
    <t>時間／日</t>
    <rPh sb="0" eb="2">
      <t>ジカン</t>
    </rPh>
    <rPh sb="3" eb="4">
      <t>ニチ</t>
    </rPh>
    <phoneticPr fontId="1"/>
  </si>
  <si>
    <t>実働</t>
    <rPh sb="0" eb="2">
      <t>ジツドウ</t>
    </rPh>
    <phoneticPr fontId="1"/>
  </si>
  <si>
    <t>日間</t>
    <rPh sb="0" eb="2">
      <t>ニチカン</t>
    </rPh>
    <phoneticPr fontId="1"/>
  </si>
  <si>
    <t>完全週休２日制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1"/>
  </si>
  <si>
    <t>隔週休２日制</t>
    <rPh sb="0" eb="2">
      <t>カクシュウ</t>
    </rPh>
    <rPh sb="2" eb="3">
      <t>キュウ</t>
    </rPh>
    <rPh sb="4" eb="5">
      <t>ニチ</t>
    </rPh>
    <rPh sb="5" eb="6">
      <t>セイ</t>
    </rPh>
    <phoneticPr fontId="1"/>
  </si>
  <si>
    <t>日・祝日</t>
    <rPh sb="0" eb="1">
      <t>ニチ</t>
    </rPh>
    <rPh sb="2" eb="4">
      <t>シュクジツ</t>
    </rPh>
    <phoneticPr fontId="1"/>
  </si>
  <si>
    <t>その他</t>
    <rPh sb="2" eb="3">
      <t>タ</t>
    </rPh>
    <phoneticPr fontId="1"/>
  </si>
  <si>
    <t>その他の場合</t>
    <rPh sb="2" eb="3">
      <t>タ</t>
    </rPh>
    <rPh sb="4" eb="6">
      <t>バアイ</t>
    </rPh>
    <phoneticPr fontId="1"/>
  </si>
  <si>
    <t>機械系</t>
    <rPh sb="0" eb="2">
      <t>キカイ</t>
    </rPh>
    <rPh sb="2" eb="3">
      <t>ケイ</t>
    </rPh>
    <phoneticPr fontId="1"/>
  </si>
  <si>
    <t>土木系</t>
    <rPh sb="0" eb="2">
      <t>ドボク</t>
    </rPh>
    <rPh sb="2" eb="3">
      <t>ケイ</t>
    </rPh>
    <phoneticPr fontId="1"/>
  </si>
  <si>
    <t>電気系</t>
    <rPh sb="0" eb="3">
      <t>デンキケイ</t>
    </rPh>
    <phoneticPr fontId="1"/>
  </si>
  <si>
    <t>電子系</t>
    <rPh sb="0" eb="2">
      <t>デンシ</t>
    </rPh>
    <rPh sb="2" eb="3">
      <t>ケイ</t>
    </rPh>
    <phoneticPr fontId="1"/>
  </si>
  <si>
    <t>情報系</t>
    <rPh sb="0" eb="2">
      <t>ジョウホウ</t>
    </rPh>
    <rPh sb="2" eb="3">
      <t>ケイ</t>
    </rPh>
    <phoneticPr fontId="1"/>
  </si>
  <si>
    <t>通信系</t>
    <rPh sb="0" eb="3">
      <t>ツウシンケイ</t>
    </rPh>
    <phoneticPr fontId="1"/>
  </si>
  <si>
    <t>バイオ・食品系</t>
    <rPh sb="4" eb="6">
      <t>ショクヒン</t>
    </rPh>
    <rPh sb="6" eb="7">
      <t>ケイ</t>
    </rPh>
    <phoneticPr fontId="1"/>
  </si>
  <si>
    <t>化学系</t>
    <rPh sb="0" eb="3">
      <t>カガクケイ</t>
    </rPh>
    <phoneticPr fontId="1"/>
  </si>
  <si>
    <t>材料系</t>
    <rPh sb="0" eb="2">
      <t>ザイリョウ</t>
    </rPh>
    <rPh sb="2" eb="3">
      <t>ケイ</t>
    </rPh>
    <phoneticPr fontId="1"/>
  </si>
  <si>
    <t>分野指定なし</t>
    <rPh sb="0" eb="2">
      <t>ブンヤ</t>
    </rPh>
    <rPh sb="2" eb="4">
      <t>シテイ</t>
    </rPh>
    <phoneticPr fontId="1"/>
  </si>
  <si>
    <t>分野指定あり</t>
    <rPh sb="0" eb="2">
      <t>ブンヤ</t>
    </rPh>
    <rPh sb="2" eb="4">
      <t>シテイ</t>
    </rPh>
    <phoneticPr fontId="1"/>
  </si>
  <si>
    <t>〇</t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</si>
  <si>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分野指定あり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分野指定なし</t>
    </r>
    <r>
      <rPr>
        <sz val="9"/>
        <color theme="1"/>
        <rFont val="メイリオ"/>
        <family val="3"/>
        <charset val="128"/>
      </rPr>
      <t>を選択してください。</t>
    </r>
    <rPh sb="7" eb="9">
      <t>ブンヤ</t>
    </rPh>
    <rPh sb="9" eb="11">
      <t>シテイ</t>
    </rPh>
    <rPh sb="14" eb="16">
      <t>ブンヤ</t>
    </rPh>
    <rPh sb="16" eb="18">
      <t>シテイ</t>
    </rPh>
    <rPh sb="21" eb="23">
      <t>センタク</t>
    </rPh>
    <phoneticPr fontId="1"/>
  </si>
  <si>
    <t>〒</t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</si>
  <si>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大学経由・公募制・その他</t>
    </r>
    <r>
      <rPr>
        <sz val="9"/>
        <color theme="1"/>
        <rFont val="メイリオ"/>
        <family val="3"/>
        <charset val="128"/>
      </rPr>
      <t>を選択してください。</t>
    </r>
    <rPh sb="7" eb="9">
      <t>ダイガク</t>
    </rPh>
    <rPh sb="9" eb="11">
      <t>ケイユ</t>
    </rPh>
    <rPh sb="12" eb="14">
      <t>コウボ</t>
    </rPh>
    <rPh sb="14" eb="15">
      <t>セイ</t>
    </rPh>
    <rPh sb="18" eb="19">
      <t>タ</t>
    </rPh>
    <rPh sb="20" eb="22">
      <t>センタク</t>
    </rPh>
    <phoneticPr fontId="1"/>
  </si>
  <si>
    <t>学年指定なし</t>
    <rPh sb="0" eb="2">
      <t>ガクネン</t>
    </rPh>
    <rPh sb="2" eb="4">
      <t>シテイ</t>
    </rPh>
    <phoneticPr fontId="1"/>
  </si>
  <si>
    <t>学年指定あり</t>
    <rPh sb="0" eb="2">
      <t>ガクネン</t>
    </rPh>
    <rPh sb="2" eb="4">
      <t>シテイ</t>
    </rPh>
    <phoneticPr fontId="1"/>
  </si>
  <si>
    <t>学部２年</t>
    <rPh sb="0" eb="2">
      <t>ガクブ</t>
    </rPh>
    <rPh sb="3" eb="4">
      <t>ネン</t>
    </rPh>
    <phoneticPr fontId="1"/>
  </si>
  <si>
    <t>学部３年</t>
    <rPh sb="0" eb="2">
      <t>ガクブ</t>
    </rPh>
    <rPh sb="3" eb="4">
      <t>ネン</t>
    </rPh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</si>
  <si>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学年指定なし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学年指定あり</t>
    </r>
    <r>
      <rPr>
        <sz val="9"/>
        <color theme="1"/>
        <rFont val="メイリオ"/>
        <family val="3"/>
        <charset val="128"/>
      </rPr>
      <t>を選択してください。</t>
    </r>
    <rPh sb="7" eb="9">
      <t>ガクネン</t>
    </rPh>
    <rPh sb="9" eb="11">
      <t>シテイ</t>
    </rPh>
    <rPh sb="14" eb="16">
      <t>ガクネン</t>
    </rPh>
    <rPh sb="16" eb="18">
      <t>シテイ</t>
    </rPh>
    <rPh sb="21" eb="23">
      <t>センタク</t>
    </rPh>
    <phoneticPr fontId="1"/>
  </si>
  <si>
    <t>大学経由</t>
    <phoneticPr fontId="1"/>
  </si>
  <si>
    <t>公募制</t>
    <phoneticPr fontId="1"/>
  </si>
  <si>
    <t>対象学科</t>
    <rPh sb="0" eb="2">
      <t>タイショウ</t>
    </rPh>
    <rPh sb="2" eb="4">
      <t>ガッカ</t>
    </rPh>
    <phoneticPr fontId="12"/>
  </si>
  <si>
    <t>機械系</t>
    <phoneticPr fontId="1"/>
  </si>
  <si>
    <t>土木系</t>
    <phoneticPr fontId="1"/>
  </si>
  <si>
    <t>電気系</t>
    <phoneticPr fontId="1"/>
  </si>
  <si>
    <t>電子系</t>
    <phoneticPr fontId="1"/>
  </si>
  <si>
    <t>情報系</t>
    <phoneticPr fontId="1"/>
  </si>
  <si>
    <t>通信系</t>
    <phoneticPr fontId="1"/>
  </si>
  <si>
    <t>バイオ・食品系</t>
    <phoneticPr fontId="1"/>
  </si>
  <si>
    <t>化学系</t>
    <phoneticPr fontId="1"/>
  </si>
  <si>
    <t>材料系</t>
    <phoneticPr fontId="1"/>
  </si>
  <si>
    <t>対象学年</t>
    <rPh sb="0" eb="2">
      <t>タイショウ</t>
    </rPh>
    <rPh sb="2" eb="4">
      <t>ガクネン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</si>
  <si>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</si>
  <si>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</si>
  <si>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M1</t>
    <phoneticPr fontId="1"/>
  </si>
  <si>
    <t>※１･･･本学では原則無報酬としております。
※２･･･本学所在地（北見）から受入先所在地までの往復旅費です。</t>
    <phoneticPr fontId="1"/>
  </si>
  <si>
    <r>
      <t xml:space="preserve">研修内容
</t>
    </r>
    <r>
      <rPr>
        <sz val="8"/>
        <color rgb="FFFF0000"/>
        <rFont val="メイリオ"/>
        <family val="3"/>
        <charset val="128"/>
      </rPr>
      <t>※具体的な実習プログラム等がございましたら添付ください</t>
    </r>
    <rPh sb="0" eb="2">
      <t>ケンシュウ</t>
    </rPh>
    <rPh sb="2" eb="4">
      <t>ナイヨウ</t>
    </rPh>
    <phoneticPr fontId="1"/>
  </si>
  <si>
    <r>
      <t xml:space="preserve">手当　＊１
</t>
    </r>
    <r>
      <rPr>
        <sz val="8"/>
        <color rgb="FFFF0000"/>
        <rFont val="メイリオ"/>
        <family val="3"/>
        <charset val="128"/>
      </rPr>
      <t>(支給する・しない）</t>
    </r>
    <rPh sb="0" eb="2">
      <t>テアテ</t>
    </rPh>
    <rPh sb="7" eb="9">
      <t>シキュウ</t>
    </rPh>
    <phoneticPr fontId="1"/>
  </si>
  <si>
    <r>
      <t xml:space="preserve">交通費
</t>
    </r>
    <r>
      <rPr>
        <sz val="8"/>
        <color rgb="FFFF0000"/>
        <rFont val="メイリオ"/>
        <family val="3"/>
        <charset val="128"/>
      </rPr>
      <t>(支給する・しない)</t>
    </r>
    <rPh sb="0" eb="3">
      <t>コウツウヒ</t>
    </rPh>
    <phoneticPr fontId="1"/>
  </si>
  <si>
    <r>
      <t xml:space="preserve">食費
</t>
    </r>
    <r>
      <rPr>
        <sz val="8"/>
        <color rgb="FFFF0000"/>
        <rFont val="メイリオ"/>
        <family val="3"/>
        <charset val="128"/>
      </rPr>
      <t>(支給する・しない)</t>
    </r>
    <rPh sb="0" eb="2">
      <t>ショクヒ</t>
    </rPh>
    <phoneticPr fontId="1"/>
  </si>
  <si>
    <r>
      <t xml:space="preserve">宿泊費
</t>
    </r>
    <r>
      <rPr>
        <sz val="8"/>
        <color rgb="FFFF0000"/>
        <rFont val="メイリオ"/>
        <family val="3"/>
        <charset val="128"/>
      </rPr>
      <t>(支給する・しない)</t>
    </r>
    <rPh sb="0" eb="3">
      <t>シュクハクヒ</t>
    </rPh>
    <phoneticPr fontId="1"/>
  </si>
  <si>
    <r>
      <t xml:space="preserve">往復旅費　＊２
</t>
    </r>
    <r>
      <rPr>
        <sz val="8"/>
        <color rgb="FFFF0000"/>
        <rFont val="メイリオ"/>
        <family val="3"/>
        <charset val="128"/>
      </rPr>
      <t>(支給する・しない)</t>
    </r>
    <rPh sb="0" eb="2">
      <t>オウフク</t>
    </rPh>
    <rPh sb="2" eb="4">
      <t>リョヒ</t>
    </rPh>
    <phoneticPr fontId="1"/>
  </si>
  <si>
    <r>
      <t xml:space="preserve">社員寮等の利用
</t>
    </r>
    <r>
      <rPr>
        <sz val="8"/>
        <color rgb="FFFF0000"/>
        <rFont val="メイリオ"/>
        <family val="3"/>
        <charset val="128"/>
      </rPr>
      <t>(利用可・不可)</t>
    </r>
    <rPh sb="0" eb="3">
      <t>シャインリョウ</t>
    </rPh>
    <rPh sb="3" eb="4">
      <t>トウ</t>
    </rPh>
    <rPh sb="5" eb="7">
      <t>リヨウ</t>
    </rPh>
    <rPh sb="9" eb="11">
      <t>リヨウ</t>
    </rPh>
    <rPh sb="11" eb="12">
      <t>カ</t>
    </rPh>
    <rPh sb="13" eb="15">
      <t>フカ</t>
    </rPh>
    <phoneticPr fontId="1"/>
  </si>
  <si>
    <r>
      <t xml:space="preserve">作業服等の貸与
</t>
    </r>
    <r>
      <rPr>
        <sz val="8"/>
        <color rgb="FFFF0000"/>
        <rFont val="メイリオ"/>
        <family val="3"/>
        <charset val="128"/>
      </rPr>
      <t>(貸与有・無)</t>
    </r>
    <rPh sb="0" eb="3">
      <t>サギョウフク</t>
    </rPh>
    <rPh sb="3" eb="4">
      <t>トウ</t>
    </rPh>
    <rPh sb="5" eb="7">
      <t>タイヨ</t>
    </rPh>
    <rPh sb="9" eb="11">
      <t>タイヨ</t>
    </rPh>
    <rPh sb="11" eb="12">
      <t>ア</t>
    </rPh>
    <rPh sb="13" eb="14">
      <t>ナ</t>
    </rPh>
    <phoneticPr fontId="1"/>
  </si>
  <si>
    <t>～</t>
    <phoneticPr fontId="1"/>
  </si>
  <si>
    <t>TEL</t>
    <phoneticPr fontId="1"/>
  </si>
  <si>
    <t>FAX</t>
    <phoneticPr fontId="1"/>
  </si>
  <si>
    <t>E-mail</t>
    <phoneticPr fontId="1"/>
  </si>
  <si>
    <t>北見工業大学インターンシップ受入調査票</t>
    <phoneticPr fontId="1"/>
  </si>
  <si>
    <t>学生へのコメント</t>
    <rPh sb="0" eb="2">
      <t>ガクセイ</t>
    </rPh>
    <phoneticPr fontId="1"/>
  </si>
  <si>
    <t>学生への
コメント</t>
    <rPh sb="0" eb="2">
      <t>ガクセイ</t>
    </rPh>
    <phoneticPr fontId="1"/>
  </si>
  <si>
    <t>手当詳細</t>
    <rPh sb="0" eb="2">
      <t>テアテ</t>
    </rPh>
    <rPh sb="2" eb="4">
      <t>ショウサイ</t>
    </rPh>
    <phoneticPr fontId="1"/>
  </si>
  <si>
    <t>交通費詳細</t>
    <rPh sb="0" eb="3">
      <t>コウツウヒ</t>
    </rPh>
    <rPh sb="3" eb="5">
      <t>ショウサイ</t>
    </rPh>
    <phoneticPr fontId="1"/>
  </si>
  <si>
    <t>食費詳細</t>
    <rPh sb="0" eb="2">
      <t>ショクヒ</t>
    </rPh>
    <rPh sb="2" eb="4">
      <t>ショウサイ</t>
    </rPh>
    <phoneticPr fontId="1"/>
  </si>
  <si>
    <t>宿泊費詳細</t>
    <rPh sb="0" eb="3">
      <t>シュクハクヒ</t>
    </rPh>
    <rPh sb="3" eb="5">
      <t>ショウサイ</t>
    </rPh>
    <phoneticPr fontId="1"/>
  </si>
  <si>
    <t>往復旅費詳細</t>
    <rPh sb="0" eb="2">
      <t>オウフク</t>
    </rPh>
    <rPh sb="2" eb="4">
      <t>リョヒ</t>
    </rPh>
    <rPh sb="4" eb="6">
      <t>ショウサイ</t>
    </rPh>
    <phoneticPr fontId="1"/>
  </si>
  <si>
    <t>社員寮等詳細</t>
    <rPh sb="0" eb="3">
      <t>シャインリョウ</t>
    </rPh>
    <rPh sb="3" eb="4">
      <t>ナド</t>
    </rPh>
    <rPh sb="4" eb="6">
      <t>ショウサイ</t>
    </rPh>
    <phoneticPr fontId="1"/>
  </si>
  <si>
    <t>作業服詳細</t>
    <rPh sb="0" eb="3">
      <t>サギョウフク</t>
    </rPh>
    <rPh sb="3" eb="5">
      <t>ショウサイ</t>
    </rPh>
    <phoneticPr fontId="1"/>
  </si>
  <si>
    <t>北見工業大学事務作業用のページです。編集しないようお願いします。</t>
    <rPh sb="0" eb="2">
      <t>キタミ</t>
    </rPh>
    <rPh sb="2" eb="4">
      <t>コウギョウ</t>
    </rPh>
    <rPh sb="4" eb="6">
      <t>ダイガク</t>
    </rPh>
    <rPh sb="6" eb="8">
      <t>ジム</t>
    </rPh>
    <rPh sb="8" eb="11">
      <t>サギョウヨウ</t>
    </rPh>
    <rPh sb="18" eb="20">
      <t>ヘンシュウ</t>
    </rPh>
    <rPh sb="26" eb="27">
      <t>ネガ</t>
    </rPh>
    <phoneticPr fontId="1"/>
  </si>
  <si>
    <t>年度　</t>
    <phoneticPr fontId="1"/>
  </si>
  <si>
    <t>人数を記入
してください</t>
    <rPh sb="0" eb="2">
      <t>ニンズウ</t>
    </rPh>
    <rPh sb="3" eb="5">
      <t>キニュウ</t>
    </rPh>
    <phoneticPr fontId="1"/>
  </si>
  <si>
    <t>Excelファイルのまま添付し、送付をしていただきますよう、お願いいたします。</t>
    <rPh sb="31" eb="32">
      <t>ネガ</t>
    </rPh>
    <phoneticPr fontId="1"/>
  </si>
  <si>
    <t>「2020/8/12」のように
入力してください。
(曜日は自動表示)</t>
    <rPh sb="16" eb="18">
      <t>ニュウリョク</t>
    </rPh>
    <rPh sb="27" eb="29">
      <t>ヨウビ</t>
    </rPh>
    <rPh sb="30" eb="32">
      <t>ジドウ</t>
    </rPh>
    <rPh sb="32" eb="34">
      <t>ヒョウジ</t>
    </rPh>
    <phoneticPr fontId="1"/>
  </si>
  <si>
    <t>～</t>
    <phoneticPr fontId="1"/>
  </si>
  <si>
    <t>～</t>
    <phoneticPr fontId="1"/>
  </si>
  <si>
    <t>提出締切</t>
    <rPh sb="0" eb="2">
      <t>テイシュツ</t>
    </rPh>
    <rPh sb="2" eb="4">
      <t>シメキリ</t>
    </rPh>
    <phoneticPr fontId="1"/>
  </si>
  <si>
    <t>北見工業大学　学務課　進路選択支援担当アドレス　gakusei07@desk.kitami-it.ac.jp　宛に</t>
    <rPh sb="0" eb="2">
      <t>キタミ</t>
    </rPh>
    <rPh sb="2" eb="4">
      <t>コウギョウ</t>
    </rPh>
    <rPh sb="4" eb="6">
      <t>ダイガク</t>
    </rPh>
    <rPh sb="7" eb="10">
      <t>ガクムカ</t>
    </rPh>
    <rPh sb="11" eb="13">
      <t>シンロ</t>
    </rPh>
    <rPh sb="13" eb="15">
      <t>センタク</t>
    </rPh>
    <rPh sb="15" eb="17">
      <t>シエン</t>
    </rPh>
    <rPh sb="17" eb="19">
      <t>タントウ</t>
    </rPh>
    <rPh sb="55" eb="56">
      <t>アテ</t>
    </rPh>
    <phoneticPr fontId="1"/>
  </si>
  <si>
    <r>
      <t xml:space="preserve">所在地
</t>
    </r>
    <r>
      <rPr>
        <sz val="8"/>
        <color rgb="FFFF0000"/>
        <rFont val="メイリオ"/>
        <family val="3"/>
        <charset val="128"/>
      </rPr>
      <t>連絡先と同じ場合は
「同上」と記入</t>
    </r>
    <rPh sb="0" eb="3">
      <t>ショザイチ</t>
    </rPh>
    <rPh sb="4" eb="7">
      <t>レンラクサキ</t>
    </rPh>
    <rPh sb="8" eb="9">
      <t>オナ</t>
    </rPh>
    <rPh sb="10" eb="12">
      <t>バアイ</t>
    </rPh>
    <rPh sb="15" eb="17">
      <t>ドウジョウ</t>
    </rPh>
    <rPh sb="19" eb="21">
      <t>キニュウ</t>
    </rPh>
    <phoneticPr fontId="1"/>
  </si>
  <si>
    <r>
      <t xml:space="preserve">住　所
</t>
    </r>
    <r>
      <rPr>
        <sz val="8"/>
        <color rgb="FFFF0000"/>
        <rFont val="メイリオ"/>
        <family val="3"/>
        <charset val="128"/>
      </rPr>
      <t>都道府県から
入力してください。</t>
    </r>
    <rPh sb="4" eb="8">
      <t>トドウフケン</t>
    </rPh>
    <rPh sb="11" eb="13">
      <t>ニュウリョク</t>
    </rPh>
    <phoneticPr fontId="1"/>
  </si>
  <si>
    <r>
      <t xml:space="preserve">公募制の場合
</t>
    </r>
    <r>
      <rPr>
        <sz val="7.5"/>
        <color rgb="FFFF0000"/>
        <rFont val="メイリオ"/>
        <family val="3"/>
        <charset val="128"/>
      </rPr>
      <t>募集方法・時期等を
記載してください</t>
    </r>
    <rPh sb="0" eb="3">
      <t>コウボセイ</t>
    </rPh>
    <rPh sb="4" eb="6">
      <t>バアイ</t>
    </rPh>
    <rPh sb="7" eb="9">
      <t>ボシュウ</t>
    </rPh>
    <rPh sb="9" eb="11">
      <t>ホウホウ</t>
    </rPh>
    <rPh sb="12" eb="14">
      <t>ジキ</t>
    </rPh>
    <rPh sb="14" eb="15">
      <t>トウ</t>
    </rPh>
    <rPh sb="17" eb="19">
      <t>キサイ</t>
    </rPh>
    <phoneticPr fontId="1"/>
  </si>
  <si>
    <r>
      <t xml:space="preserve">その他の場合
</t>
    </r>
    <r>
      <rPr>
        <sz val="7.5"/>
        <color rgb="FFFF0000"/>
        <rFont val="メイリオ"/>
        <family val="3"/>
        <charset val="128"/>
      </rPr>
      <t>募集方法・時期等を
記載してください</t>
    </r>
    <rPh sb="2" eb="3">
      <t>タ</t>
    </rPh>
    <rPh sb="4" eb="6">
      <t>バアイ</t>
    </rPh>
    <phoneticPr fontId="1"/>
  </si>
  <si>
    <r>
      <t xml:space="preserve">対象分野
</t>
    </r>
    <r>
      <rPr>
        <sz val="7.5"/>
        <color rgb="FFFF0000"/>
        <rFont val="メイリオ"/>
        <family val="3"/>
        <charset val="128"/>
      </rPr>
      <t>「分野指定あり」の
場合、該当系に〇を
つけてください</t>
    </r>
    <rPh sb="0" eb="2">
      <t>タイショウ</t>
    </rPh>
    <rPh sb="2" eb="4">
      <t>ブンヤ</t>
    </rPh>
    <rPh sb="6" eb="8">
      <t>ブンヤ</t>
    </rPh>
    <rPh sb="8" eb="10">
      <t>シテイ</t>
    </rPh>
    <rPh sb="15" eb="17">
      <t>バアイ</t>
    </rPh>
    <rPh sb="18" eb="20">
      <t>ガイトウ</t>
    </rPh>
    <rPh sb="20" eb="21">
      <t>ケイ</t>
    </rPh>
    <phoneticPr fontId="1"/>
  </si>
  <si>
    <r>
      <t xml:space="preserve">諸条件
</t>
    </r>
    <r>
      <rPr>
        <sz val="8"/>
        <color rgb="FFFF0000"/>
        <rFont val="メイリオ"/>
        <family val="3"/>
        <charset val="128"/>
      </rPr>
      <t>プルダウンから
選択してください</t>
    </r>
    <rPh sb="0" eb="3">
      <t>ショジョウケン</t>
    </rPh>
    <rPh sb="12" eb="14">
      <t>センタク</t>
    </rPh>
    <phoneticPr fontId="1"/>
  </si>
  <si>
    <r>
      <t xml:space="preserve">対象学年
</t>
    </r>
    <r>
      <rPr>
        <sz val="7.5"/>
        <color rgb="FFFF0000"/>
        <rFont val="メイリオ"/>
        <family val="3"/>
        <charset val="128"/>
      </rPr>
      <t>「学年指定あり」の
場合、該当学年に
〇をつけてください</t>
    </r>
    <rPh sb="0" eb="2">
      <t>タイショウ</t>
    </rPh>
    <rPh sb="2" eb="4">
      <t>ガクネン</t>
    </rPh>
    <rPh sb="6" eb="8">
      <t>ガクネン</t>
    </rPh>
    <rPh sb="8" eb="10">
      <t>シテイ</t>
    </rPh>
    <rPh sb="15" eb="17">
      <t>バアイ</t>
    </rPh>
    <rPh sb="18" eb="20">
      <t>ガイトウ</t>
    </rPh>
    <rPh sb="20" eb="22">
      <t>ガクネン</t>
    </rPh>
    <phoneticPr fontId="1"/>
  </si>
  <si>
    <r>
      <t xml:space="preserve">休日
</t>
    </r>
    <r>
      <rPr>
        <sz val="7.5"/>
        <color rgb="FFFF0000"/>
        <rFont val="メイリオ"/>
        <family val="3"/>
        <charset val="128"/>
      </rPr>
      <t>プルダウンから
選択してください</t>
    </r>
    <rPh sb="0" eb="2">
      <t>キュウジツ</t>
    </rPh>
    <phoneticPr fontId="1"/>
  </si>
  <si>
    <t>始業時刻・終業時刻を
「8：30」「18：00」の
ように入力してください。</t>
    <rPh sb="0" eb="2">
      <t>シギョウ</t>
    </rPh>
    <rPh sb="2" eb="4">
      <t>ジコク</t>
    </rPh>
    <rPh sb="5" eb="7">
      <t>シュウギョウ</t>
    </rPh>
    <rPh sb="7" eb="9">
      <t>ジコク</t>
    </rPh>
    <rPh sb="29" eb="31">
      <t>ニュウリョク</t>
    </rPh>
    <phoneticPr fontId="1"/>
  </si>
  <si>
    <t>フリガナ</t>
    <phoneticPr fontId="1"/>
  </si>
  <si>
    <t>０１ 農業</t>
    <phoneticPr fontId="1"/>
  </si>
  <si>
    <t>業種</t>
    <rPh sb="0" eb="1">
      <t>ギョウ</t>
    </rPh>
    <rPh sb="1" eb="2">
      <t>シュ</t>
    </rPh>
    <phoneticPr fontId="1"/>
  </si>
  <si>
    <r>
      <rPr>
        <b/>
        <sz val="9"/>
        <color rgb="FFFF0000"/>
        <rFont val="メイリオ"/>
        <family val="3"/>
        <charset val="128"/>
      </rPr>
      <t>プルダウン</t>
    </r>
    <r>
      <rPr>
        <sz val="9"/>
        <color theme="1"/>
        <rFont val="メイリオ"/>
        <family val="3"/>
        <charset val="128"/>
      </rPr>
      <t>から選択してください。</t>
    </r>
    <rPh sb="7" eb="9">
      <t>センタク</t>
    </rPh>
    <phoneticPr fontId="1"/>
  </si>
  <si>
    <t>大学院博士前期</t>
    <rPh sb="0" eb="3">
      <t>ダイガクイン</t>
    </rPh>
    <rPh sb="3" eb="7">
      <t>ハクシゼンキ</t>
    </rPh>
    <phoneticPr fontId="1"/>
  </si>
  <si>
    <t>令和３</t>
    <rPh sb="0" eb="2">
      <t>レイワ</t>
    </rPh>
    <phoneticPr fontId="1"/>
  </si>
  <si>
    <t>記入後、メールもしくはFAX（0157-26-9186）で御返信ください。
なお、この書式は、本学HPからダウンロードできます。https://www.kitami-it.ac.jp/campuslife/career-support/intern/
（ホーム＞学生支援・就職＞進路・就職サポート＞インターンシップ制度）</t>
    <rPh sb="29" eb="30">
      <t>ゴ</t>
    </rPh>
    <rPh sb="43" eb="45">
      <t>ショシキ</t>
    </rPh>
    <rPh sb="47" eb="49">
      <t>ホンガク</t>
    </rPh>
    <rPh sb="131" eb="135">
      <t>ガクセイシエン</t>
    </rPh>
    <rPh sb="136" eb="138">
      <t>シュウショク</t>
    </rPh>
    <rPh sb="139" eb="141">
      <t>シンロ</t>
    </rPh>
    <rPh sb="142" eb="144">
      <t>シュウショク</t>
    </rPh>
    <rPh sb="157" eb="159">
      <t>セイド</t>
    </rPh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</si>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</sst>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0_);[Red]\(0\)"/>
    <numFmt numFmtId="178" formatCode="0.00_);[Red]\(0.00\)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8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12"/>
      <color theme="1"/>
      <name val="メイリオ"/>
      <family val="3"/>
      <charset val="128"/>
    </font>
    <font>
      <sz val="7.5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7F7F7F"/>
      </top>
      <bottom style="hair">
        <color auto="1"/>
      </bottom>
      <diagonal/>
    </border>
    <border>
      <left/>
      <right style="medium">
        <color indexed="64"/>
      </right>
      <top style="thin">
        <color rgb="FF7F7F7F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9" fillId="3" borderId="18" applyNumberFormat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6" fillId="4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vertical="center" wrapText="1"/>
    </xf>
    <xf numFmtId="0" fontId="2" fillId="2" borderId="21" xfId="0" applyFont="1" applyFill="1" applyBorder="1">
      <alignment vertical="center"/>
    </xf>
    <xf numFmtId="0" fontId="5" fillId="4" borderId="9" xfId="0" applyFont="1" applyFill="1" applyBorder="1" applyAlignment="1">
      <alignment horizontal="center" vertical="center" shrinkToFit="1"/>
    </xf>
    <xf numFmtId="0" fontId="10" fillId="4" borderId="2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wrapText="1" shrinkToFit="1"/>
    </xf>
    <xf numFmtId="0" fontId="11" fillId="5" borderId="25" xfId="0" applyFont="1" applyFill="1" applyBorder="1" applyAlignment="1">
      <alignment horizontal="center" vertical="center" wrapText="1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5" xfId="0" applyNumberFormat="1" applyFont="1" applyFill="1" applyBorder="1" applyAlignment="1">
      <alignment horizontal="center" vertical="center" shrinkToFit="1"/>
    </xf>
    <xf numFmtId="0" fontId="11" fillId="4" borderId="25" xfId="0" applyNumberFormat="1" applyFont="1" applyFill="1" applyBorder="1" applyAlignment="1">
      <alignment horizontal="center" vertical="center" wrapText="1"/>
    </xf>
    <xf numFmtId="177" fontId="11" fillId="4" borderId="25" xfId="0" applyNumberFormat="1" applyFont="1" applyFill="1" applyBorder="1" applyAlignment="1">
      <alignment horizontal="center" vertical="center" shrinkToFit="1"/>
    </xf>
    <xf numFmtId="0" fontId="11" fillId="5" borderId="19" xfId="0" applyFont="1" applyFill="1" applyBorder="1" applyAlignment="1">
      <alignment horizontal="center" vertical="center" shrinkToFit="1"/>
    </xf>
    <xf numFmtId="178" fontId="11" fillId="5" borderId="19" xfId="0" applyNumberFormat="1" applyFont="1" applyFill="1" applyBorder="1" applyAlignment="1">
      <alignment horizontal="center" vertical="center" shrinkToFit="1"/>
    </xf>
    <xf numFmtId="0" fontId="11" fillId="6" borderId="25" xfId="0" applyFont="1" applyFill="1" applyBorder="1" applyAlignment="1">
      <alignment horizontal="center" vertical="center" wrapText="1" shrinkToFit="1"/>
    </xf>
    <xf numFmtId="0" fontId="14" fillId="6" borderId="25" xfId="0" applyFont="1" applyFill="1" applyBorder="1" applyAlignment="1">
      <alignment horizontal="center" vertical="center" wrapText="1" shrinkToFit="1"/>
    </xf>
    <xf numFmtId="0" fontId="5" fillId="4" borderId="3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vertical="center" wrapText="1"/>
    </xf>
    <xf numFmtId="0" fontId="8" fillId="4" borderId="4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 wrapText="1"/>
    </xf>
    <xf numFmtId="0" fontId="8" fillId="7" borderId="30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 shrinkToFit="1"/>
    </xf>
    <xf numFmtId="0" fontId="2" fillId="4" borderId="42" xfId="0" applyFont="1" applyFill="1" applyBorder="1" applyAlignment="1">
      <alignment horizontal="left" vertical="center"/>
    </xf>
    <xf numFmtId="0" fontId="17" fillId="4" borderId="27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right" vertical="center"/>
    </xf>
    <xf numFmtId="0" fontId="17" fillId="4" borderId="38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right" vertical="center"/>
    </xf>
    <xf numFmtId="0" fontId="8" fillId="4" borderId="38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26" fillId="4" borderId="9" xfId="0" applyFont="1" applyFill="1" applyBorder="1" applyAlignment="1">
      <alignment horizontal="center" vertical="center" wrapText="1" shrinkToFi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9" fontId="17" fillId="4" borderId="27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4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4" borderId="7" xfId="0" applyFont="1" applyFill="1" applyBorder="1" applyAlignment="1">
      <alignment horizontal="right" vertical="center" shrinkToFit="1"/>
    </xf>
    <xf numFmtId="0" fontId="15" fillId="4" borderId="23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 shrinkToFit="1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56" fontId="14" fillId="0" borderId="27" xfId="0" applyNumberFormat="1" applyFont="1" applyFill="1" applyBorder="1" applyAlignment="1">
      <alignment horizontal="center" vertical="center" shrinkToFit="1"/>
    </xf>
    <xf numFmtId="20" fontId="29" fillId="0" borderId="37" xfId="0" applyNumberFormat="1" applyFont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left" vertical="center"/>
    </xf>
    <xf numFmtId="0" fontId="3" fillId="4" borderId="55" xfId="0" applyFont="1" applyFill="1" applyBorder="1" applyAlignment="1">
      <alignment horizontal="right" vertical="center"/>
    </xf>
    <xf numFmtId="0" fontId="29" fillId="0" borderId="62" xfId="0" applyFont="1" applyFill="1" applyBorder="1" applyAlignment="1">
      <alignment horizontal="left" vertical="center" shrinkToFit="1"/>
    </xf>
    <xf numFmtId="0" fontId="29" fillId="0" borderId="63" xfId="0" applyFont="1" applyFill="1" applyBorder="1" applyAlignment="1">
      <alignment horizontal="left" vertical="center" shrinkToFit="1"/>
    </xf>
    <xf numFmtId="0" fontId="29" fillId="0" borderId="64" xfId="0" applyFont="1" applyFill="1" applyBorder="1" applyAlignment="1">
      <alignment horizontal="left" vertical="center" shrinkToFit="1"/>
    </xf>
    <xf numFmtId="0" fontId="25" fillId="2" borderId="0" xfId="0" applyFont="1" applyFill="1" applyAlignment="1">
      <alignment horizontal="left" vertical="center" wrapText="1"/>
    </xf>
    <xf numFmtId="0" fontId="8" fillId="4" borderId="27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shrinkToFit="1"/>
    </xf>
    <xf numFmtId="0" fontId="29" fillId="0" borderId="28" xfId="0" applyFont="1" applyBorder="1" applyAlignment="1">
      <alignment horizontal="left" vertical="center" shrinkToFit="1"/>
    </xf>
    <xf numFmtId="0" fontId="18" fillId="4" borderId="26" xfId="0" applyFont="1" applyFill="1" applyBorder="1" applyAlignment="1">
      <alignment horizontal="left" vertical="center" wrapText="1" shrinkToFit="1"/>
    </xf>
    <xf numFmtId="0" fontId="18" fillId="4" borderId="46" xfId="0" applyFont="1" applyFill="1" applyBorder="1" applyAlignment="1">
      <alignment horizontal="left" vertical="center" shrinkToFi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left" vertical="center" shrinkToFit="1"/>
    </xf>
    <xf numFmtId="0" fontId="8" fillId="4" borderId="2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wrapText="1" shrinkToFit="1"/>
    </xf>
    <xf numFmtId="0" fontId="5" fillId="4" borderId="29" xfId="0" applyFont="1" applyFill="1" applyBorder="1" applyAlignment="1">
      <alignment horizontal="center" vertical="center" wrapText="1" shrinkToFit="1"/>
    </xf>
    <xf numFmtId="0" fontId="5" fillId="4" borderId="23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6" xfId="0" applyFont="1" applyFill="1" applyBorder="1" applyAlignment="1">
      <alignment horizontal="left" vertical="center" shrinkToFit="1"/>
    </xf>
    <xf numFmtId="0" fontId="8" fillId="7" borderId="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14" fontId="24" fillId="0" borderId="57" xfId="0" applyNumberFormat="1" applyFont="1" applyBorder="1" applyAlignment="1">
      <alignment horizontal="right" vertical="center"/>
    </xf>
    <xf numFmtId="14" fontId="24" fillId="0" borderId="56" xfId="0" applyNumberFormat="1" applyFont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29" fillId="0" borderId="44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left" vertical="center" shrinkToFit="1"/>
    </xf>
    <xf numFmtId="0" fontId="29" fillId="0" borderId="27" xfId="0" applyFont="1" applyFill="1" applyBorder="1" applyAlignment="1">
      <alignment horizontal="left" vertical="center" shrinkToFit="1"/>
    </xf>
    <xf numFmtId="0" fontId="29" fillId="0" borderId="35" xfId="0" applyFont="1" applyFill="1" applyBorder="1" applyAlignment="1">
      <alignment horizontal="left" vertical="center" shrinkToFit="1"/>
    </xf>
    <xf numFmtId="0" fontId="5" fillId="4" borderId="3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 shrinkToFit="1"/>
    </xf>
    <xf numFmtId="0" fontId="29" fillId="0" borderId="41" xfId="0" applyFont="1" applyBorder="1" applyAlignment="1">
      <alignment horizontal="left" vertical="center" shrinkToFit="1"/>
    </xf>
    <xf numFmtId="0" fontId="30" fillId="2" borderId="20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shrinkToFi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left" vertical="center" shrinkToFit="1"/>
    </xf>
    <xf numFmtId="0" fontId="29" fillId="2" borderId="2" xfId="0" applyFont="1" applyFill="1" applyBorder="1" applyAlignment="1">
      <alignment horizontal="left" vertical="center" shrinkToFit="1"/>
    </xf>
    <xf numFmtId="0" fontId="29" fillId="2" borderId="6" xfId="0" applyFont="1" applyFill="1" applyBorder="1" applyAlignment="1">
      <alignment horizontal="left" vertical="center" shrinkToFit="1"/>
    </xf>
    <xf numFmtId="0" fontId="29" fillId="0" borderId="7" xfId="0" applyFont="1" applyFill="1" applyBorder="1" applyAlignment="1">
      <alignment horizontal="left" vertical="center" shrinkToFit="1"/>
    </xf>
    <xf numFmtId="0" fontId="29" fillId="0" borderId="2" xfId="0" applyFont="1" applyFill="1" applyBorder="1" applyAlignment="1">
      <alignment horizontal="left" vertical="center" shrinkToFit="1"/>
    </xf>
    <xf numFmtId="0" fontId="29" fillId="0" borderId="6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29" fillId="0" borderId="43" xfId="2" applyFont="1" applyFill="1" applyBorder="1" applyAlignment="1">
      <alignment horizontal="center" vertical="center" shrinkToFit="1"/>
    </xf>
    <xf numFmtId="0" fontId="29" fillId="0" borderId="59" xfId="2" applyFont="1" applyFill="1" applyBorder="1" applyAlignment="1">
      <alignment horizontal="center" vertical="center" shrinkToFit="1"/>
    </xf>
    <xf numFmtId="0" fontId="29" fillId="0" borderId="60" xfId="2" applyFont="1" applyFill="1" applyBorder="1" applyAlignment="1">
      <alignment horizontal="center" vertical="center" shrinkToFi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left" vertical="top" shrinkToFit="1"/>
    </xf>
    <xf numFmtId="0" fontId="29" fillId="2" borderId="52" xfId="0" applyFont="1" applyFill="1" applyBorder="1" applyAlignment="1">
      <alignment horizontal="left" vertical="top" shrinkToFit="1"/>
    </xf>
    <xf numFmtId="0" fontId="5" fillId="4" borderId="1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 shrinkToFit="1"/>
    </xf>
    <xf numFmtId="0" fontId="10" fillId="4" borderId="17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176" fontId="11" fillId="4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1" fillId="5" borderId="48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11" fillId="5" borderId="50" xfId="0" applyFont="1" applyFill="1" applyBorder="1" applyAlignment="1">
      <alignment horizontal="center" vertical="center" shrinkToFit="1"/>
    </xf>
  </cellXfs>
  <cellStyles count="3">
    <cellStyle name="計算" xfId="2" builtinId="2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54"/>
  <sheetViews>
    <sheetView showGridLines="0" tabSelected="1" view="pageBreakPreview" zoomScaleNormal="100" zoomScaleSheetLayoutView="100" workbookViewId="0">
      <selection activeCell="D36" sqref="D36:M36"/>
    </sheetView>
  </sheetViews>
  <sheetFormatPr defaultRowHeight="18.75"/>
  <cols>
    <col min="1" max="1" width="14.625" style="1" customWidth="1"/>
    <col min="2" max="2" width="14.5" style="1" customWidth="1"/>
    <col min="3" max="3" width="4.75" style="1" customWidth="1"/>
    <col min="4" max="4" width="13" style="1" customWidth="1"/>
    <col min="5" max="5" width="2.75" style="55" customWidth="1"/>
    <col min="6" max="6" width="11.25" style="1" customWidth="1"/>
    <col min="7" max="7" width="10" style="1" customWidth="1"/>
    <col min="8" max="8" width="4" style="55" customWidth="1"/>
    <col min="9" max="9" width="7.375" style="1" customWidth="1"/>
    <col min="10" max="10" width="3.625" style="1" customWidth="1"/>
    <col min="11" max="11" width="4.125" style="1" customWidth="1"/>
    <col min="12" max="12" width="6.25" style="1" customWidth="1"/>
    <col min="13" max="13" width="8.375" style="1" customWidth="1"/>
    <col min="14" max="14" width="12.625" style="1" customWidth="1"/>
    <col min="15" max="16384" width="9" style="1"/>
  </cols>
  <sheetData>
    <row r="1" spans="1:14" ht="24" customHeight="1" thickBot="1">
      <c r="A1" s="111" t="s">
        <v>236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4" ht="24" customHeight="1" thickBot="1">
      <c r="A2" s="111" t="s">
        <v>231</v>
      </c>
      <c r="B2" s="111"/>
      <c r="C2" s="111"/>
      <c r="D2" s="111"/>
      <c r="E2" s="111"/>
      <c r="F2" s="111"/>
      <c r="G2" s="111"/>
      <c r="H2" s="60"/>
      <c r="I2" s="109">
        <v>44314</v>
      </c>
      <c r="J2" s="110"/>
      <c r="K2" s="110"/>
      <c r="L2" s="107" t="s">
        <v>235</v>
      </c>
      <c r="M2" s="108"/>
    </row>
    <row r="3" spans="1:14" s="63" customFormat="1" ht="11.25" customHeight="1" thickBot="1">
      <c r="A3" s="59"/>
      <c r="B3" s="59"/>
      <c r="C3" s="59"/>
      <c r="D3" s="59"/>
      <c r="E3" s="59"/>
      <c r="F3" s="59"/>
      <c r="G3" s="59"/>
      <c r="H3" s="60"/>
      <c r="I3" s="61"/>
      <c r="J3" s="61"/>
      <c r="K3" s="61"/>
      <c r="L3" s="62"/>
      <c r="M3" s="62"/>
    </row>
    <row r="4" spans="1:14" ht="24" customHeight="1">
      <c r="A4" s="77" t="s">
        <v>251</v>
      </c>
      <c r="B4" s="76" t="s">
        <v>229</v>
      </c>
      <c r="C4" s="112" t="s">
        <v>218</v>
      </c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4" ht="16.5" customHeight="1">
      <c r="A5" s="2" t="s">
        <v>246</v>
      </c>
      <c r="B5" s="137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4" ht="34.5" customHeight="1">
      <c r="A6" s="9" t="s">
        <v>0</v>
      </c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1:14" ht="31.5" customHeight="1">
      <c r="A7" s="4" t="s">
        <v>248</v>
      </c>
      <c r="B7" s="148"/>
      <c r="C7" s="149"/>
      <c r="D7" s="149"/>
      <c r="E7" s="149"/>
      <c r="F7" s="149"/>
      <c r="G7" s="150"/>
      <c r="H7" s="151" t="s">
        <v>249</v>
      </c>
      <c r="I7" s="152"/>
      <c r="J7" s="152"/>
      <c r="K7" s="152"/>
      <c r="L7" s="152"/>
      <c r="M7" s="153"/>
      <c r="N7" s="5"/>
    </row>
    <row r="8" spans="1:14" ht="20.25" customHeight="1">
      <c r="A8" s="136" t="s">
        <v>102</v>
      </c>
      <c r="B8" s="134" t="s">
        <v>238</v>
      </c>
      <c r="C8" s="30" t="s">
        <v>182</v>
      </c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4" ht="43.5" customHeight="1">
      <c r="A9" s="123"/>
      <c r="B9" s="135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3"/>
    </row>
    <row r="10" spans="1:14" ht="27" customHeight="1">
      <c r="A10" s="123"/>
      <c r="B10" s="7" t="s">
        <v>103</v>
      </c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6"/>
    </row>
    <row r="11" spans="1:14" ht="27" customHeight="1">
      <c r="A11" s="123"/>
      <c r="B11" s="3" t="s">
        <v>104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4" ht="27" customHeight="1">
      <c r="A12" s="123"/>
      <c r="B12" s="3" t="s">
        <v>215</v>
      </c>
      <c r="C12" s="100"/>
      <c r="D12" s="101"/>
      <c r="E12" s="101"/>
      <c r="F12" s="101"/>
      <c r="G12" s="101"/>
      <c r="H12" s="147"/>
      <c r="I12" s="3" t="s">
        <v>216</v>
      </c>
      <c r="J12" s="100"/>
      <c r="K12" s="101"/>
      <c r="L12" s="101"/>
      <c r="M12" s="102"/>
    </row>
    <row r="13" spans="1:14" ht="27" customHeight="1">
      <c r="A13" s="124"/>
      <c r="B13" s="3" t="s">
        <v>217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4" ht="33" customHeight="1">
      <c r="A14" s="161" t="s">
        <v>137</v>
      </c>
      <c r="B14" s="3" t="s">
        <v>137</v>
      </c>
      <c r="C14" s="144"/>
      <c r="D14" s="145"/>
      <c r="E14" s="145"/>
      <c r="F14" s="105" t="s">
        <v>183</v>
      </c>
      <c r="G14" s="105"/>
      <c r="H14" s="105"/>
      <c r="I14" s="105"/>
      <c r="J14" s="105"/>
      <c r="K14" s="105"/>
      <c r="L14" s="105"/>
      <c r="M14" s="106"/>
    </row>
    <row r="15" spans="1:14" ht="56.25" customHeight="1">
      <c r="A15" s="162"/>
      <c r="B15" s="37" t="s">
        <v>239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1:14" ht="47.25" customHeight="1">
      <c r="A16" s="163"/>
      <c r="B16" s="50" t="s">
        <v>240</v>
      </c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6"/>
    </row>
    <row r="17" spans="1:13" ht="41.25" customHeight="1">
      <c r="A17" s="8" t="s">
        <v>139</v>
      </c>
      <c r="B17" s="65" t="s">
        <v>230</v>
      </c>
      <c r="C17" s="95"/>
      <c r="D17" s="96"/>
      <c r="E17" s="96"/>
      <c r="F17" s="39" t="s">
        <v>140</v>
      </c>
      <c r="G17" s="33"/>
      <c r="H17" s="25"/>
      <c r="I17" s="25"/>
      <c r="J17" s="25"/>
      <c r="K17" s="25"/>
      <c r="L17" s="25"/>
      <c r="M17" s="36"/>
    </row>
    <row r="18" spans="1:13" ht="28.5" customHeight="1">
      <c r="A18" s="158" t="s">
        <v>138</v>
      </c>
      <c r="B18" s="97" t="s">
        <v>241</v>
      </c>
      <c r="C18" s="95"/>
      <c r="D18" s="96"/>
      <c r="E18" s="96"/>
      <c r="F18" s="105" t="s">
        <v>181</v>
      </c>
      <c r="G18" s="105"/>
      <c r="H18" s="105"/>
      <c r="I18" s="105"/>
      <c r="J18" s="105"/>
      <c r="K18" s="105"/>
      <c r="L18" s="105"/>
      <c r="M18" s="106"/>
    </row>
    <row r="19" spans="1:13" ht="19.5" customHeight="1">
      <c r="A19" s="123"/>
      <c r="B19" s="98"/>
      <c r="C19" s="73"/>
      <c r="D19" s="34" t="s">
        <v>169</v>
      </c>
      <c r="E19" s="51"/>
      <c r="F19" s="28"/>
      <c r="G19" s="28"/>
      <c r="H19" s="56"/>
      <c r="I19" s="28"/>
      <c r="J19" s="28"/>
      <c r="K19" s="28"/>
      <c r="L19" s="28"/>
      <c r="M19" s="29"/>
    </row>
    <row r="20" spans="1:13" ht="19.5" customHeight="1">
      <c r="A20" s="123"/>
      <c r="B20" s="98"/>
      <c r="C20" s="73"/>
      <c r="D20" s="35" t="s">
        <v>170</v>
      </c>
      <c r="E20" s="52"/>
      <c r="F20" s="26"/>
      <c r="G20" s="26"/>
      <c r="H20" s="57"/>
      <c r="I20" s="26"/>
      <c r="J20" s="26"/>
      <c r="K20" s="26"/>
      <c r="L20" s="26"/>
      <c r="M20" s="27"/>
    </row>
    <row r="21" spans="1:13" ht="19.5" customHeight="1">
      <c r="A21" s="123"/>
      <c r="B21" s="98"/>
      <c r="C21" s="73"/>
      <c r="D21" s="35" t="s">
        <v>171</v>
      </c>
      <c r="E21" s="52"/>
      <c r="F21" s="26"/>
      <c r="G21" s="26"/>
      <c r="H21" s="57"/>
      <c r="I21" s="26"/>
      <c r="J21" s="26"/>
      <c r="K21" s="26"/>
      <c r="L21" s="26"/>
      <c r="M21" s="27"/>
    </row>
    <row r="22" spans="1:13" ht="19.5" customHeight="1">
      <c r="A22" s="123"/>
      <c r="B22" s="98"/>
      <c r="C22" s="73"/>
      <c r="D22" s="35" t="s">
        <v>172</v>
      </c>
      <c r="E22" s="52"/>
      <c r="F22" s="26"/>
      <c r="G22" s="26"/>
      <c r="H22" s="57"/>
      <c r="I22" s="26"/>
      <c r="J22" s="26"/>
      <c r="K22" s="26"/>
      <c r="L22" s="26"/>
      <c r="M22" s="27"/>
    </row>
    <row r="23" spans="1:13" ht="19.5" customHeight="1">
      <c r="A23" s="123"/>
      <c r="B23" s="98"/>
      <c r="C23" s="73"/>
      <c r="D23" s="35" t="s">
        <v>173</v>
      </c>
      <c r="E23" s="52"/>
      <c r="F23" s="26"/>
      <c r="G23" s="26"/>
      <c r="H23" s="57"/>
      <c r="I23" s="26"/>
      <c r="J23" s="26"/>
      <c r="K23" s="26"/>
      <c r="L23" s="26"/>
      <c r="M23" s="27"/>
    </row>
    <row r="24" spans="1:13" ht="19.5" customHeight="1">
      <c r="A24" s="123"/>
      <c r="B24" s="98"/>
      <c r="C24" s="73"/>
      <c r="D24" s="35" t="s">
        <v>174</v>
      </c>
      <c r="E24" s="52"/>
      <c r="F24" s="26"/>
      <c r="G24" s="26"/>
      <c r="H24" s="57"/>
      <c r="I24" s="26"/>
      <c r="J24" s="26"/>
      <c r="K24" s="26"/>
      <c r="L24" s="26"/>
      <c r="M24" s="27"/>
    </row>
    <row r="25" spans="1:13" ht="19.5" customHeight="1">
      <c r="A25" s="123"/>
      <c r="B25" s="98"/>
      <c r="C25" s="73"/>
      <c r="D25" s="103" t="s">
        <v>175</v>
      </c>
      <c r="E25" s="103"/>
      <c r="F25" s="26"/>
      <c r="G25" s="26"/>
      <c r="H25" s="57"/>
      <c r="I25" s="26"/>
      <c r="J25" s="26"/>
      <c r="K25" s="26"/>
      <c r="L25" s="26"/>
      <c r="M25" s="27"/>
    </row>
    <row r="26" spans="1:13" ht="19.5" customHeight="1">
      <c r="A26" s="123"/>
      <c r="B26" s="98"/>
      <c r="C26" s="73"/>
      <c r="D26" s="35" t="s">
        <v>176</v>
      </c>
      <c r="E26" s="52"/>
      <c r="F26" s="26"/>
      <c r="G26" s="26"/>
      <c r="H26" s="57"/>
      <c r="I26" s="26"/>
      <c r="J26" s="26"/>
      <c r="K26" s="26"/>
      <c r="L26" s="26"/>
      <c r="M26" s="27"/>
    </row>
    <row r="27" spans="1:13" ht="19.5" customHeight="1">
      <c r="A27" s="123"/>
      <c r="B27" s="99"/>
      <c r="C27" s="73"/>
      <c r="D27" s="35" t="s">
        <v>177</v>
      </c>
      <c r="E27" s="52"/>
      <c r="F27" s="31"/>
      <c r="G27" s="31"/>
      <c r="H27" s="58"/>
      <c r="I27" s="31"/>
      <c r="J27" s="31"/>
      <c r="K27" s="31"/>
      <c r="L27" s="31"/>
      <c r="M27" s="32"/>
    </row>
    <row r="28" spans="1:13" ht="23.25" customHeight="1">
      <c r="A28" s="123"/>
      <c r="B28" s="97" t="s">
        <v>243</v>
      </c>
      <c r="C28" s="95"/>
      <c r="D28" s="96"/>
      <c r="E28" s="96"/>
      <c r="F28" s="105" t="s">
        <v>188</v>
      </c>
      <c r="G28" s="105"/>
      <c r="H28" s="105"/>
      <c r="I28" s="105"/>
      <c r="J28" s="105"/>
      <c r="K28" s="105"/>
      <c r="L28" s="105"/>
      <c r="M28" s="106"/>
    </row>
    <row r="29" spans="1:13" ht="19.5" customHeight="1">
      <c r="A29" s="123"/>
      <c r="B29" s="98"/>
      <c r="C29" s="73"/>
      <c r="D29" s="35" t="s">
        <v>186</v>
      </c>
      <c r="E29" s="52"/>
      <c r="F29" s="28"/>
      <c r="G29" s="28"/>
      <c r="H29" s="56"/>
      <c r="I29" s="28"/>
      <c r="J29" s="28"/>
      <c r="K29" s="28"/>
      <c r="L29" s="28"/>
      <c r="M29" s="29"/>
    </row>
    <row r="30" spans="1:13" ht="19.5" customHeight="1">
      <c r="A30" s="123"/>
      <c r="B30" s="98"/>
      <c r="C30" s="73"/>
      <c r="D30" s="35" t="s">
        <v>187</v>
      </c>
      <c r="E30" s="52"/>
      <c r="F30" s="26"/>
      <c r="G30" s="26"/>
      <c r="H30" s="57"/>
      <c r="I30" s="26"/>
      <c r="J30" s="26"/>
      <c r="K30" s="26"/>
      <c r="L30" s="26"/>
      <c r="M30" s="27"/>
    </row>
    <row r="31" spans="1:13" ht="19.5" customHeight="1">
      <c r="A31" s="123"/>
      <c r="B31" s="99"/>
      <c r="C31" s="73"/>
      <c r="D31" s="35" t="s">
        <v>250</v>
      </c>
      <c r="E31" s="52"/>
      <c r="F31" s="31"/>
      <c r="G31" s="31"/>
      <c r="H31" s="58"/>
      <c r="I31" s="31"/>
      <c r="J31" s="31"/>
      <c r="K31" s="31"/>
      <c r="L31" s="31"/>
      <c r="M31" s="32"/>
    </row>
    <row r="32" spans="1:13" ht="28.5" customHeight="1">
      <c r="A32" s="123"/>
      <c r="B32" s="97" t="s">
        <v>141</v>
      </c>
      <c r="C32" s="117"/>
      <c r="D32" s="118"/>
      <c r="E32" s="118"/>
      <c r="F32" s="105" t="s">
        <v>144</v>
      </c>
      <c r="G32" s="105"/>
      <c r="H32" s="105"/>
      <c r="I32" s="105"/>
      <c r="J32" s="105"/>
      <c r="K32" s="105"/>
      <c r="L32" s="105"/>
      <c r="M32" s="106"/>
    </row>
    <row r="33" spans="1:13" ht="19.5" customHeight="1">
      <c r="A33" s="123"/>
      <c r="B33" s="98"/>
      <c r="C33" s="104" t="s">
        <v>146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1:13" ht="40.5" customHeight="1">
      <c r="A34" s="159"/>
      <c r="B34" s="160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64"/>
    </row>
    <row r="35" spans="1:13" ht="32.25" customHeight="1">
      <c r="A35" s="122" t="s">
        <v>145</v>
      </c>
      <c r="B35" s="38" t="s">
        <v>147</v>
      </c>
      <c r="C35" s="165"/>
      <c r="D35" s="166"/>
      <c r="E35" s="166"/>
      <c r="F35" s="166"/>
      <c r="G35" s="166"/>
      <c r="H35" s="166"/>
      <c r="I35" s="166"/>
      <c r="J35" s="166"/>
      <c r="K35" s="166"/>
      <c r="L35" s="166"/>
      <c r="M35" s="167"/>
    </row>
    <row r="36" spans="1:13" ht="24.75" customHeight="1">
      <c r="A36" s="123"/>
      <c r="B36" s="97" t="s">
        <v>237</v>
      </c>
      <c r="C36" s="64" t="s">
        <v>136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32.25" customHeight="1">
      <c r="A37" s="124"/>
      <c r="B37" s="99"/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2"/>
    </row>
    <row r="38" spans="1:13" ht="139.5" customHeight="1">
      <c r="A38" s="23" t="s">
        <v>206</v>
      </c>
      <c r="B38" s="125"/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8"/>
    </row>
    <row r="39" spans="1:13" ht="40.5" customHeight="1">
      <c r="A39" s="24" t="s">
        <v>148</v>
      </c>
      <c r="B39" s="154" t="s">
        <v>232</v>
      </c>
      <c r="C39" s="155"/>
      <c r="D39" s="71"/>
      <c r="E39" s="53" t="str">
        <f>TEXT(D39,"aaa")</f>
        <v>土</v>
      </c>
      <c r="F39" s="40" t="s">
        <v>233</v>
      </c>
      <c r="G39" s="71"/>
      <c r="H39" s="53" t="str">
        <f>TEXT(G39,"aaa")</f>
        <v>土</v>
      </c>
      <c r="I39" s="83"/>
      <c r="J39" s="83"/>
      <c r="K39" s="41" t="s">
        <v>162</v>
      </c>
      <c r="L39" s="74"/>
      <c r="M39" s="42" t="s">
        <v>163</v>
      </c>
    </row>
    <row r="40" spans="1:13" ht="54" customHeight="1">
      <c r="A40" s="24" t="s">
        <v>244</v>
      </c>
      <c r="B40" s="75"/>
      <c r="C40" s="92" t="s">
        <v>168</v>
      </c>
      <c r="D40" s="92"/>
      <c r="E40" s="93"/>
      <c r="F40" s="93"/>
      <c r="G40" s="93"/>
      <c r="H40" s="93"/>
      <c r="I40" s="93"/>
      <c r="J40" s="93"/>
      <c r="K40" s="93"/>
      <c r="L40" s="93"/>
      <c r="M40" s="94"/>
    </row>
    <row r="41" spans="1:13" ht="43.5" customHeight="1">
      <c r="A41" s="24" t="s">
        <v>149</v>
      </c>
      <c r="B41" s="154" t="s">
        <v>245</v>
      </c>
      <c r="C41" s="155"/>
      <c r="D41" s="72"/>
      <c r="E41" s="82" t="s">
        <v>234</v>
      </c>
      <c r="F41" s="82"/>
      <c r="G41" s="72"/>
      <c r="H41" s="82"/>
      <c r="I41" s="82"/>
      <c r="J41" s="43"/>
      <c r="K41" s="44" t="s">
        <v>162</v>
      </c>
      <c r="L41" s="66"/>
      <c r="M41" s="45" t="s">
        <v>161</v>
      </c>
    </row>
    <row r="42" spans="1:13" ht="38.1" customHeight="1">
      <c r="A42" s="88" t="s">
        <v>242</v>
      </c>
      <c r="B42" s="86" t="s">
        <v>207</v>
      </c>
      <c r="C42" s="87"/>
      <c r="D42" s="84"/>
      <c r="E42" s="85"/>
      <c r="F42" s="67" t="s">
        <v>153</v>
      </c>
      <c r="G42" s="130"/>
      <c r="H42" s="84"/>
      <c r="I42" s="84"/>
      <c r="J42" s="84"/>
      <c r="K42" s="84"/>
      <c r="L42" s="84"/>
      <c r="M42" s="129"/>
    </row>
    <row r="43" spans="1:13" ht="38.1" customHeight="1">
      <c r="A43" s="89"/>
      <c r="B43" s="86" t="s">
        <v>208</v>
      </c>
      <c r="C43" s="87"/>
      <c r="D43" s="84"/>
      <c r="E43" s="85"/>
      <c r="F43" s="67" t="s">
        <v>153</v>
      </c>
      <c r="G43" s="130"/>
      <c r="H43" s="84"/>
      <c r="I43" s="84"/>
      <c r="J43" s="84"/>
      <c r="K43" s="84"/>
      <c r="L43" s="84"/>
      <c r="M43" s="129"/>
    </row>
    <row r="44" spans="1:13" ht="38.1" customHeight="1">
      <c r="A44" s="89"/>
      <c r="B44" s="86" t="s">
        <v>209</v>
      </c>
      <c r="C44" s="87"/>
      <c r="D44" s="84"/>
      <c r="E44" s="85"/>
      <c r="F44" s="67" t="s">
        <v>153</v>
      </c>
      <c r="G44" s="130"/>
      <c r="H44" s="84"/>
      <c r="I44" s="84"/>
      <c r="J44" s="84"/>
      <c r="K44" s="84"/>
      <c r="L44" s="84"/>
      <c r="M44" s="129"/>
    </row>
    <row r="45" spans="1:13" ht="38.1" customHeight="1">
      <c r="A45" s="89"/>
      <c r="B45" s="86" t="s">
        <v>210</v>
      </c>
      <c r="C45" s="87"/>
      <c r="D45" s="84"/>
      <c r="E45" s="85"/>
      <c r="F45" s="67" t="s">
        <v>153</v>
      </c>
      <c r="G45" s="130"/>
      <c r="H45" s="84"/>
      <c r="I45" s="84"/>
      <c r="J45" s="84"/>
      <c r="K45" s="84"/>
      <c r="L45" s="84"/>
      <c r="M45" s="129"/>
    </row>
    <row r="46" spans="1:13" ht="38.1" customHeight="1">
      <c r="A46" s="89"/>
      <c r="B46" s="86" t="s">
        <v>211</v>
      </c>
      <c r="C46" s="87"/>
      <c r="D46" s="84"/>
      <c r="E46" s="85"/>
      <c r="F46" s="67" t="s">
        <v>153</v>
      </c>
      <c r="G46" s="130"/>
      <c r="H46" s="84"/>
      <c r="I46" s="84"/>
      <c r="J46" s="84"/>
      <c r="K46" s="84"/>
      <c r="L46" s="84"/>
      <c r="M46" s="129"/>
    </row>
    <row r="47" spans="1:13" ht="38.1" customHeight="1">
      <c r="A47" s="89"/>
      <c r="B47" s="86" t="s">
        <v>212</v>
      </c>
      <c r="C47" s="87"/>
      <c r="D47" s="84"/>
      <c r="E47" s="85"/>
      <c r="F47" s="67" t="s">
        <v>154</v>
      </c>
      <c r="G47" s="130"/>
      <c r="H47" s="84"/>
      <c r="I47" s="84"/>
      <c r="J47" s="84"/>
      <c r="K47" s="84"/>
      <c r="L47" s="84"/>
      <c r="M47" s="129"/>
    </row>
    <row r="48" spans="1:13" ht="38.1" customHeight="1">
      <c r="A48" s="89"/>
      <c r="B48" s="86" t="s">
        <v>213</v>
      </c>
      <c r="C48" s="87"/>
      <c r="D48" s="84"/>
      <c r="E48" s="85"/>
      <c r="F48" s="67" t="s">
        <v>155</v>
      </c>
      <c r="G48" s="130"/>
      <c r="H48" s="84"/>
      <c r="I48" s="84"/>
      <c r="J48" s="84"/>
      <c r="K48" s="84"/>
      <c r="L48" s="84"/>
      <c r="M48" s="129"/>
    </row>
    <row r="49" spans="1:13" ht="38.1" customHeight="1">
      <c r="A49" s="90"/>
      <c r="B49" s="91" t="s">
        <v>150</v>
      </c>
      <c r="C49" s="87"/>
      <c r="D49" s="84"/>
      <c r="E49" s="84"/>
      <c r="F49" s="84"/>
      <c r="G49" s="84"/>
      <c r="H49" s="84"/>
      <c r="I49" s="84"/>
      <c r="J49" s="84"/>
      <c r="K49" s="84"/>
      <c r="L49" s="84"/>
      <c r="M49" s="129"/>
    </row>
    <row r="50" spans="1:13" ht="66.75" customHeight="1">
      <c r="A50" s="22" t="s">
        <v>101</v>
      </c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1"/>
    </row>
    <row r="51" spans="1:13" ht="66.75" customHeight="1" thickBot="1">
      <c r="A51" s="46" t="s">
        <v>220</v>
      </c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</row>
    <row r="52" spans="1:13" ht="6" customHeight="1">
      <c r="A52" s="6"/>
      <c r="B52" s="6"/>
      <c r="C52" s="6"/>
      <c r="D52" s="6"/>
      <c r="E52" s="54"/>
      <c r="F52" s="6"/>
      <c r="G52" s="6"/>
      <c r="H52" s="54"/>
      <c r="I52" s="6"/>
      <c r="J52" s="6"/>
      <c r="K52" s="6"/>
      <c r="L52" s="6"/>
      <c r="M52" s="6"/>
    </row>
    <row r="53" spans="1:13" ht="39.75" customHeight="1">
      <c r="A53" s="81" t="s">
        <v>205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55.5" customHeight="1">
      <c r="A54" s="81" t="s">
        <v>252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</sheetData>
  <mergeCells count="78">
    <mergeCell ref="B44:C44"/>
    <mergeCell ref="B43:C43"/>
    <mergeCell ref="B41:C41"/>
    <mergeCell ref="D8:M8"/>
    <mergeCell ref="A18:A34"/>
    <mergeCell ref="B32:B34"/>
    <mergeCell ref="A14:A16"/>
    <mergeCell ref="F32:M32"/>
    <mergeCell ref="F14:M14"/>
    <mergeCell ref="C14:E14"/>
    <mergeCell ref="B39:C39"/>
    <mergeCell ref="C34:M34"/>
    <mergeCell ref="C35:M35"/>
    <mergeCell ref="D36:M36"/>
    <mergeCell ref="C28:E28"/>
    <mergeCell ref="F28:M28"/>
    <mergeCell ref="A1:M1"/>
    <mergeCell ref="B6:M6"/>
    <mergeCell ref="B8:B9"/>
    <mergeCell ref="A8:A13"/>
    <mergeCell ref="B5:M5"/>
    <mergeCell ref="C9:M9"/>
    <mergeCell ref="C10:M10"/>
    <mergeCell ref="C11:M11"/>
    <mergeCell ref="C12:H12"/>
    <mergeCell ref="J12:M12"/>
    <mergeCell ref="C13:M13"/>
    <mergeCell ref="B7:G7"/>
    <mergeCell ref="H7:M7"/>
    <mergeCell ref="D45:E45"/>
    <mergeCell ref="B50:M50"/>
    <mergeCell ref="A35:A37"/>
    <mergeCell ref="B36:B37"/>
    <mergeCell ref="B38:M38"/>
    <mergeCell ref="D49:M49"/>
    <mergeCell ref="G48:M48"/>
    <mergeCell ref="G47:M47"/>
    <mergeCell ref="G46:M46"/>
    <mergeCell ref="G45:M45"/>
    <mergeCell ref="D46:E46"/>
    <mergeCell ref="G44:M44"/>
    <mergeCell ref="G43:M43"/>
    <mergeCell ref="G42:M42"/>
    <mergeCell ref="B46:C46"/>
    <mergeCell ref="B45:C45"/>
    <mergeCell ref="L2:M2"/>
    <mergeCell ref="I2:K2"/>
    <mergeCell ref="A2:G2"/>
    <mergeCell ref="F18:M18"/>
    <mergeCell ref="C4:M4"/>
    <mergeCell ref="C16:M16"/>
    <mergeCell ref="C17:E17"/>
    <mergeCell ref="C15:M15"/>
    <mergeCell ref="C40:D40"/>
    <mergeCell ref="E40:M40"/>
    <mergeCell ref="C18:E18"/>
    <mergeCell ref="B18:B27"/>
    <mergeCell ref="C37:M37"/>
    <mergeCell ref="D25:E25"/>
    <mergeCell ref="C33:M33"/>
    <mergeCell ref="B28:B31"/>
    <mergeCell ref="C32:E32"/>
    <mergeCell ref="B51:M51"/>
    <mergeCell ref="A54:M54"/>
    <mergeCell ref="E41:F41"/>
    <mergeCell ref="H41:I41"/>
    <mergeCell ref="I39:J39"/>
    <mergeCell ref="D47:E47"/>
    <mergeCell ref="D48:E48"/>
    <mergeCell ref="B42:C42"/>
    <mergeCell ref="A53:M53"/>
    <mergeCell ref="A42:A49"/>
    <mergeCell ref="B47:C47"/>
    <mergeCell ref="B48:C48"/>
    <mergeCell ref="B49:C49"/>
    <mergeCell ref="D42:E42"/>
    <mergeCell ref="D43:E43"/>
    <mergeCell ref="D44:E44"/>
  </mergeCells>
  <phoneticPr fontId="1"/>
  <dataValidations count="1">
    <dataValidation type="list" allowBlank="1" showInputMessage="1" showErrorMessage="1" sqref="B7">
      <formula1>業種</formula1>
    </dataValidation>
  </dataValidations>
  <pageMargins left="0.31496062992125984" right="0.31496062992125984" top="0.55118110236220474" bottom="0.15748031496062992" header="0.51181102362204722" footer="0.31496062992125984"/>
  <pageSetup paperSize="9" scale="95" orientation="portrait" r:id="rId1"/>
  <rowBreaks count="1" manualBreakCount="1">
    <brk id="3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リスト!$K$1:$K$2</xm:f>
          </x14:formula1>
          <xm:sqref>C32:E32</xm:sqref>
        </x14:dataValidation>
        <x14:dataValidation type="list" allowBlank="1" showInputMessage="1" showErrorMessage="1">
          <x14:formula1>
            <xm:f>リスト!$L$1:$L$2</xm:f>
          </x14:formula1>
          <xm:sqref>D42:D46 E43:E46</xm:sqref>
        </x14:dataValidation>
        <x14:dataValidation type="list" allowBlank="1" showInputMessage="1" showErrorMessage="1">
          <x14:formula1>
            <xm:f>リスト!$M$1:$M$2</xm:f>
          </x14:formula1>
          <xm:sqref>D47:E47</xm:sqref>
        </x14:dataValidation>
        <x14:dataValidation type="list" allowBlank="1" showInputMessage="1" showErrorMessage="1">
          <x14:formula1>
            <xm:f>リスト!$N$1:$N$2</xm:f>
          </x14:formula1>
          <xm:sqref>D48:E48</xm:sqref>
        </x14:dataValidation>
        <x14:dataValidation type="list" allowBlank="1" showInputMessage="1" showErrorMessage="1">
          <x14:formula1>
            <xm:f>リスト!$O$1:$O$4</xm:f>
          </x14:formula1>
          <xm:sqref>B40</xm:sqref>
        </x14:dataValidation>
        <x14:dataValidation type="list" allowBlank="1" showInputMessage="1" showErrorMessage="1">
          <x14:formula1>
            <xm:f>リスト!$Q$1:$Q$2</xm:f>
          </x14:formula1>
          <xm:sqref>C18:E18</xm:sqref>
        </x14:dataValidation>
        <x14:dataValidation type="list" allowBlank="1" showInputMessage="1" showErrorMessage="1">
          <x14:formula1>
            <xm:f>リスト!$T$1:$T$2</xm:f>
          </x14:formula1>
          <xm:sqref>C28:E28</xm:sqref>
        </x14:dataValidation>
        <x14:dataValidation type="list" allowBlank="1" showInputMessage="1" showErrorMessage="1">
          <x14:formula1>
            <xm:f>リスト!$U$1:$U$3</xm:f>
          </x14:formula1>
          <xm:sqref>C14:E14</xm:sqref>
        </x14:dataValidation>
        <x14:dataValidation type="list" allowBlank="1" showInputMessage="1" showErrorMessage="1">
          <x14:formula1>
            <xm:f>リスト!$S$1:$S$2</xm:f>
          </x14:formula1>
          <xm:sqref>C19:C27 C29:C31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99"/>
  <sheetViews>
    <sheetView workbookViewId="0">
      <selection activeCell="S2" sqref="S2"/>
    </sheetView>
  </sheetViews>
  <sheetFormatPr defaultRowHeight="13.5"/>
  <cols>
    <col min="1" max="16384" width="9" style="69"/>
  </cols>
  <sheetData>
    <row r="1" spans="1:21">
      <c r="A1" s="68" t="s">
        <v>247</v>
      </c>
      <c r="F1" s="70" t="s">
        <v>99</v>
      </c>
      <c r="K1" s="69" t="s">
        <v>142</v>
      </c>
      <c r="L1" s="69" t="s">
        <v>151</v>
      </c>
      <c r="M1" s="69" t="s">
        <v>156</v>
      </c>
      <c r="N1" s="69" t="s">
        <v>158</v>
      </c>
      <c r="O1" s="69" t="s">
        <v>164</v>
      </c>
      <c r="Q1" s="69" t="s">
        <v>178</v>
      </c>
      <c r="S1" s="69" t="s">
        <v>253</v>
      </c>
      <c r="T1" s="69" t="s">
        <v>184</v>
      </c>
      <c r="U1" s="69" t="s">
        <v>189</v>
      </c>
    </row>
    <row r="2" spans="1:21">
      <c r="A2" s="68" t="s">
        <v>1</v>
      </c>
      <c r="F2" s="70" t="s">
        <v>100</v>
      </c>
      <c r="K2" s="69" t="s">
        <v>143</v>
      </c>
      <c r="L2" s="69" t="s">
        <v>152</v>
      </c>
      <c r="M2" s="69" t="s">
        <v>157</v>
      </c>
      <c r="N2" s="69" t="s">
        <v>159</v>
      </c>
      <c r="O2" s="69" t="s">
        <v>165</v>
      </c>
      <c r="Q2" s="69" t="s">
        <v>179</v>
      </c>
      <c r="S2" s="69" t="s">
        <v>180</v>
      </c>
      <c r="T2" s="69" t="s">
        <v>185</v>
      </c>
      <c r="U2" s="69" t="s">
        <v>190</v>
      </c>
    </row>
    <row r="3" spans="1:21">
      <c r="A3" s="68" t="s">
        <v>2</v>
      </c>
      <c r="O3" s="69" t="s">
        <v>166</v>
      </c>
      <c r="U3" s="69" t="s">
        <v>167</v>
      </c>
    </row>
    <row r="4" spans="1:21">
      <c r="A4" s="68" t="s">
        <v>3</v>
      </c>
      <c r="O4" s="69" t="s">
        <v>167</v>
      </c>
    </row>
    <row r="5" spans="1:21">
      <c r="A5" s="68" t="s">
        <v>4</v>
      </c>
    </row>
    <row r="6" spans="1:21">
      <c r="A6" s="68" t="s">
        <v>5</v>
      </c>
    </row>
    <row r="7" spans="1:21">
      <c r="A7" s="68" t="s">
        <v>6</v>
      </c>
    </row>
    <row r="8" spans="1:21">
      <c r="A8" s="68" t="s">
        <v>7</v>
      </c>
    </row>
    <row r="9" spans="1:21">
      <c r="A9" s="68" t="s">
        <v>8</v>
      </c>
    </row>
    <row r="10" spans="1:21">
      <c r="A10" s="68" t="s">
        <v>9</v>
      </c>
    </row>
    <row r="11" spans="1:21">
      <c r="A11" s="68" t="s">
        <v>10</v>
      </c>
    </row>
    <row r="12" spans="1:21">
      <c r="A12" s="68" t="s">
        <v>11</v>
      </c>
    </row>
    <row r="13" spans="1:21">
      <c r="A13" s="68" t="s">
        <v>12</v>
      </c>
    </row>
    <row r="14" spans="1:21">
      <c r="A14" s="68" t="s">
        <v>13</v>
      </c>
    </row>
    <row r="15" spans="1:21">
      <c r="A15" s="68" t="s">
        <v>14</v>
      </c>
    </row>
    <row r="16" spans="1:21">
      <c r="A16" s="68" t="s">
        <v>15</v>
      </c>
    </row>
    <row r="17" spans="1:1">
      <c r="A17" s="68" t="s">
        <v>16</v>
      </c>
    </row>
    <row r="18" spans="1:1">
      <c r="A18" s="68" t="s">
        <v>17</v>
      </c>
    </row>
    <row r="19" spans="1:1">
      <c r="A19" s="68" t="s">
        <v>18</v>
      </c>
    </row>
    <row r="20" spans="1:1">
      <c r="A20" s="68" t="s">
        <v>19</v>
      </c>
    </row>
    <row r="21" spans="1:1">
      <c r="A21" s="68" t="s">
        <v>20</v>
      </c>
    </row>
    <row r="22" spans="1:1">
      <c r="A22" s="68" t="s">
        <v>21</v>
      </c>
    </row>
    <row r="23" spans="1:1">
      <c r="A23" s="68" t="s">
        <v>22</v>
      </c>
    </row>
    <row r="24" spans="1:1">
      <c r="A24" s="68" t="s">
        <v>23</v>
      </c>
    </row>
    <row r="25" spans="1:1">
      <c r="A25" s="68" t="s">
        <v>24</v>
      </c>
    </row>
    <row r="26" spans="1:1">
      <c r="A26" s="68" t="s">
        <v>25</v>
      </c>
    </row>
    <row r="27" spans="1:1">
      <c r="A27" s="68" t="s">
        <v>26</v>
      </c>
    </row>
    <row r="28" spans="1:1">
      <c r="A28" s="68" t="s">
        <v>27</v>
      </c>
    </row>
    <row r="29" spans="1:1">
      <c r="A29" s="68" t="s">
        <v>28</v>
      </c>
    </row>
    <row r="30" spans="1:1">
      <c r="A30" s="68" t="s">
        <v>29</v>
      </c>
    </row>
    <row r="31" spans="1:1">
      <c r="A31" s="68" t="s">
        <v>30</v>
      </c>
    </row>
    <row r="32" spans="1:1">
      <c r="A32" s="68" t="s">
        <v>31</v>
      </c>
    </row>
    <row r="33" spans="1:1">
      <c r="A33" s="68" t="s">
        <v>32</v>
      </c>
    </row>
    <row r="34" spans="1:1">
      <c r="A34" s="68" t="s">
        <v>33</v>
      </c>
    </row>
    <row r="35" spans="1:1">
      <c r="A35" s="68" t="s">
        <v>34</v>
      </c>
    </row>
    <row r="36" spans="1:1">
      <c r="A36" s="68" t="s">
        <v>35</v>
      </c>
    </row>
    <row r="37" spans="1:1">
      <c r="A37" s="68" t="s">
        <v>36</v>
      </c>
    </row>
    <row r="38" spans="1:1">
      <c r="A38" s="68" t="s">
        <v>37</v>
      </c>
    </row>
    <row r="39" spans="1:1">
      <c r="A39" s="68" t="s">
        <v>38</v>
      </c>
    </row>
    <row r="40" spans="1:1">
      <c r="A40" s="68" t="s">
        <v>39</v>
      </c>
    </row>
    <row r="41" spans="1:1">
      <c r="A41" s="68" t="s">
        <v>40</v>
      </c>
    </row>
    <row r="42" spans="1:1">
      <c r="A42" s="68" t="s">
        <v>41</v>
      </c>
    </row>
    <row r="43" spans="1:1">
      <c r="A43" s="68" t="s">
        <v>42</v>
      </c>
    </row>
    <row r="44" spans="1:1">
      <c r="A44" s="68" t="s">
        <v>43</v>
      </c>
    </row>
    <row r="45" spans="1:1">
      <c r="A45" s="68" t="s">
        <v>44</v>
      </c>
    </row>
    <row r="46" spans="1:1">
      <c r="A46" s="68" t="s">
        <v>45</v>
      </c>
    </row>
    <row r="47" spans="1:1">
      <c r="A47" s="68" t="s">
        <v>46</v>
      </c>
    </row>
    <row r="48" spans="1:1">
      <c r="A48" s="68" t="s">
        <v>47</v>
      </c>
    </row>
    <row r="49" spans="1:1">
      <c r="A49" s="68" t="s">
        <v>48</v>
      </c>
    </row>
    <row r="50" spans="1:1">
      <c r="A50" s="68" t="s">
        <v>49</v>
      </c>
    </row>
    <row r="51" spans="1:1">
      <c r="A51" s="68" t="s">
        <v>50</v>
      </c>
    </row>
    <row r="52" spans="1:1">
      <c r="A52" s="68" t="s">
        <v>51</v>
      </c>
    </row>
    <row r="53" spans="1:1">
      <c r="A53" s="68" t="s">
        <v>52</v>
      </c>
    </row>
    <row r="54" spans="1:1">
      <c r="A54" s="68" t="s">
        <v>53</v>
      </c>
    </row>
    <row r="55" spans="1:1">
      <c r="A55" s="68" t="s">
        <v>54</v>
      </c>
    </row>
    <row r="56" spans="1:1">
      <c r="A56" s="68" t="s">
        <v>55</v>
      </c>
    </row>
    <row r="57" spans="1:1">
      <c r="A57" s="68" t="s">
        <v>56</v>
      </c>
    </row>
    <row r="58" spans="1:1">
      <c r="A58" s="68" t="s">
        <v>57</v>
      </c>
    </row>
    <row r="59" spans="1:1">
      <c r="A59" s="68" t="s">
        <v>58</v>
      </c>
    </row>
    <row r="60" spans="1:1">
      <c r="A60" s="68" t="s">
        <v>59</v>
      </c>
    </row>
    <row r="61" spans="1:1">
      <c r="A61" s="68" t="s">
        <v>60</v>
      </c>
    </row>
    <row r="62" spans="1:1">
      <c r="A62" s="68" t="s">
        <v>61</v>
      </c>
    </row>
    <row r="63" spans="1:1">
      <c r="A63" s="68" t="s">
        <v>62</v>
      </c>
    </row>
    <row r="64" spans="1:1">
      <c r="A64" s="68" t="s">
        <v>63</v>
      </c>
    </row>
    <row r="65" spans="1:1">
      <c r="A65" s="68" t="s">
        <v>64</v>
      </c>
    </row>
    <row r="66" spans="1:1">
      <c r="A66" s="68" t="s">
        <v>65</v>
      </c>
    </row>
    <row r="67" spans="1:1">
      <c r="A67" s="68" t="s">
        <v>66</v>
      </c>
    </row>
    <row r="68" spans="1:1">
      <c r="A68" s="68" t="s">
        <v>67</v>
      </c>
    </row>
    <row r="69" spans="1:1">
      <c r="A69" s="68" t="s">
        <v>68</v>
      </c>
    </row>
    <row r="70" spans="1:1">
      <c r="A70" s="68" t="s">
        <v>69</v>
      </c>
    </row>
    <row r="71" spans="1:1">
      <c r="A71" s="68" t="s">
        <v>70</v>
      </c>
    </row>
    <row r="72" spans="1:1">
      <c r="A72" s="68" t="s">
        <v>71</v>
      </c>
    </row>
    <row r="73" spans="1:1">
      <c r="A73" s="68" t="s">
        <v>72</v>
      </c>
    </row>
    <row r="74" spans="1:1">
      <c r="A74" s="68" t="s">
        <v>73</v>
      </c>
    </row>
    <row r="75" spans="1:1">
      <c r="A75" s="68" t="s">
        <v>74</v>
      </c>
    </row>
    <row r="76" spans="1:1">
      <c r="A76" s="68" t="s">
        <v>75</v>
      </c>
    </row>
    <row r="77" spans="1:1">
      <c r="A77" s="68" t="s">
        <v>76</v>
      </c>
    </row>
    <row r="78" spans="1:1">
      <c r="A78" s="68" t="s">
        <v>77</v>
      </c>
    </row>
    <row r="79" spans="1:1">
      <c r="A79" s="68" t="s">
        <v>78</v>
      </c>
    </row>
    <row r="80" spans="1:1">
      <c r="A80" s="68" t="s">
        <v>79</v>
      </c>
    </row>
    <row r="81" spans="1:1">
      <c r="A81" s="68" t="s">
        <v>80</v>
      </c>
    </row>
    <row r="82" spans="1:1">
      <c r="A82" s="68" t="s">
        <v>81</v>
      </c>
    </row>
    <row r="83" spans="1:1">
      <c r="A83" s="68" t="s">
        <v>82</v>
      </c>
    </row>
    <row r="84" spans="1:1">
      <c r="A84" s="68" t="s">
        <v>83</v>
      </c>
    </row>
    <row r="85" spans="1:1">
      <c r="A85" s="68" t="s">
        <v>84</v>
      </c>
    </row>
    <row r="86" spans="1:1">
      <c r="A86" s="68" t="s">
        <v>85</v>
      </c>
    </row>
    <row r="87" spans="1:1">
      <c r="A87" s="68" t="s">
        <v>86</v>
      </c>
    </row>
    <row r="88" spans="1:1">
      <c r="A88" s="68" t="s">
        <v>87</v>
      </c>
    </row>
    <row r="89" spans="1:1">
      <c r="A89" s="68" t="s">
        <v>88</v>
      </c>
    </row>
    <row r="90" spans="1:1">
      <c r="A90" s="68" t="s">
        <v>89</v>
      </c>
    </row>
    <row r="91" spans="1:1">
      <c r="A91" s="68" t="s">
        <v>90</v>
      </c>
    </row>
    <row r="92" spans="1:1">
      <c r="A92" s="68" t="s">
        <v>91</v>
      </c>
    </row>
    <row r="93" spans="1:1">
      <c r="A93" s="68" t="s">
        <v>92</v>
      </c>
    </row>
    <row r="94" spans="1:1">
      <c r="A94" s="68" t="s">
        <v>93</v>
      </c>
    </row>
    <row r="95" spans="1:1">
      <c r="A95" s="68" t="s">
        <v>94</v>
      </c>
    </row>
    <row r="96" spans="1:1">
      <c r="A96" s="68" t="s">
        <v>95</v>
      </c>
    </row>
    <row r="97" spans="1:1">
      <c r="A97" s="68" t="s">
        <v>96</v>
      </c>
    </row>
    <row r="98" spans="1:1">
      <c r="A98" s="68" t="s">
        <v>97</v>
      </c>
    </row>
    <row r="99" spans="1:1">
      <c r="A99" s="68" t="s">
        <v>98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4"/>
  <sheetViews>
    <sheetView workbookViewId="0">
      <selection activeCell="M20" sqref="M20"/>
    </sheetView>
  </sheetViews>
  <sheetFormatPr defaultRowHeight="13.5"/>
  <cols>
    <col min="1" max="1" width="5.5" customWidth="1"/>
    <col min="2" max="2" width="12.5" customWidth="1"/>
    <col min="4" max="4" width="9.875" customWidth="1"/>
    <col min="5" max="5" width="14.625" customWidth="1"/>
    <col min="6" max="6" width="26.5" customWidth="1"/>
    <col min="13" max="13" width="12.125" customWidth="1"/>
    <col min="14" max="23" width="5.375" customWidth="1"/>
    <col min="24" max="26" width="4.75" customWidth="1"/>
    <col min="28" max="28" width="7.25" customWidth="1"/>
    <col min="33" max="33" width="15.5" customWidth="1"/>
    <col min="34" max="34" width="8" customWidth="1"/>
    <col min="35" max="35" width="3.25" customWidth="1"/>
    <col min="36" max="36" width="5.25" customWidth="1"/>
    <col min="37" max="37" width="9.375" customWidth="1"/>
    <col min="38" max="38" width="2.75" customWidth="1"/>
    <col min="39" max="39" width="5.375" customWidth="1"/>
    <col min="40" max="40" width="6.625" customWidth="1"/>
    <col min="41" max="41" width="6.125" customWidth="1"/>
    <col min="42" max="42" width="5.375" customWidth="1"/>
    <col min="43" max="43" width="6.75" customWidth="1"/>
    <col min="44" max="44" width="5.25" customWidth="1"/>
  </cols>
  <sheetData>
    <row r="1" spans="1:60">
      <c r="A1" t="s">
        <v>228</v>
      </c>
    </row>
    <row r="3" spans="1:60" s="10" customFormat="1" ht="54.75" customHeight="1">
      <c r="B3" s="11" t="s">
        <v>105</v>
      </c>
      <c r="C3" s="12" t="s">
        <v>135</v>
      </c>
      <c r="D3" s="11" t="s">
        <v>106</v>
      </c>
      <c r="E3" s="13" t="s">
        <v>107</v>
      </c>
      <c r="F3" s="14" t="s">
        <v>108</v>
      </c>
      <c r="G3" s="12" t="s">
        <v>109</v>
      </c>
      <c r="H3" s="13" t="s">
        <v>110</v>
      </c>
      <c r="I3" s="13" t="s">
        <v>111</v>
      </c>
      <c r="J3" s="13" t="s">
        <v>112</v>
      </c>
      <c r="K3" s="13" t="s">
        <v>113</v>
      </c>
      <c r="L3" s="10" t="s">
        <v>114</v>
      </c>
      <c r="M3" s="10" t="s">
        <v>191</v>
      </c>
      <c r="N3" s="10" t="s">
        <v>192</v>
      </c>
      <c r="O3" s="10" t="s">
        <v>193</v>
      </c>
      <c r="P3" s="10" t="s">
        <v>194</v>
      </c>
      <c r="Q3" s="10" t="s">
        <v>195</v>
      </c>
      <c r="R3" s="10" t="s">
        <v>196</v>
      </c>
      <c r="S3" s="10" t="s">
        <v>197</v>
      </c>
      <c r="T3" s="10" t="s">
        <v>198</v>
      </c>
      <c r="U3" s="10" t="s">
        <v>199</v>
      </c>
      <c r="V3" s="10" t="s">
        <v>200</v>
      </c>
      <c r="W3" s="10" t="s">
        <v>201</v>
      </c>
      <c r="X3" s="10" t="s">
        <v>202</v>
      </c>
      <c r="Y3" s="10" t="s">
        <v>203</v>
      </c>
      <c r="Z3" s="10" t="s">
        <v>204</v>
      </c>
      <c r="AA3" s="15" t="s">
        <v>115</v>
      </c>
      <c r="AB3" s="16" t="s">
        <v>116</v>
      </c>
      <c r="AC3" s="16" t="s">
        <v>117</v>
      </c>
      <c r="AD3" s="11" t="s">
        <v>118</v>
      </c>
      <c r="AE3" s="13" t="s">
        <v>119</v>
      </c>
      <c r="AF3" s="13" t="s">
        <v>120</v>
      </c>
      <c r="AG3" s="10" t="s">
        <v>121</v>
      </c>
      <c r="AH3" s="168" t="s">
        <v>122</v>
      </c>
      <c r="AI3" s="169"/>
      <c r="AJ3" s="169"/>
      <c r="AK3" s="169"/>
      <c r="AL3" s="170"/>
      <c r="AM3" s="17" t="s">
        <v>123</v>
      </c>
      <c r="AN3" s="18" t="s">
        <v>124</v>
      </c>
      <c r="AO3" s="171" t="s">
        <v>125</v>
      </c>
      <c r="AP3" s="172"/>
      <c r="AQ3" s="173"/>
      <c r="AR3" s="19" t="s">
        <v>126</v>
      </c>
      <c r="AS3" s="20" t="s">
        <v>127</v>
      </c>
      <c r="AT3" s="20" t="s">
        <v>221</v>
      </c>
      <c r="AU3" s="20" t="s">
        <v>128</v>
      </c>
      <c r="AV3" s="20" t="s">
        <v>222</v>
      </c>
      <c r="AW3" s="20" t="s">
        <v>129</v>
      </c>
      <c r="AX3" s="20" t="s">
        <v>223</v>
      </c>
      <c r="AY3" s="21" t="s">
        <v>130</v>
      </c>
      <c r="AZ3" s="21" t="s">
        <v>224</v>
      </c>
      <c r="BA3" s="21" t="s">
        <v>131</v>
      </c>
      <c r="BB3" s="21" t="s">
        <v>225</v>
      </c>
      <c r="BC3" s="21" t="s">
        <v>132</v>
      </c>
      <c r="BD3" s="21" t="s">
        <v>226</v>
      </c>
      <c r="BE3" s="21" t="s">
        <v>133</v>
      </c>
      <c r="BF3" s="21" t="s">
        <v>227</v>
      </c>
      <c r="BG3" s="11" t="s">
        <v>134</v>
      </c>
      <c r="BH3" s="10" t="s">
        <v>219</v>
      </c>
    </row>
    <row r="4" spans="1:60" s="47" customFormat="1" ht="24" customHeight="1">
      <c r="B4" s="47">
        <f>受入調査票!B6</f>
        <v>0</v>
      </c>
      <c r="C4" s="47">
        <f>受入調査票!B5</f>
        <v>0</v>
      </c>
      <c r="D4" s="47">
        <f>受入調査票!B7</f>
        <v>0</v>
      </c>
      <c r="E4" s="47">
        <f>受入調査票!D8</f>
        <v>0</v>
      </c>
      <c r="F4" s="47">
        <f>受入調査票!C9</f>
        <v>0</v>
      </c>
      <c r="G4" s="47">
        <f>受入調査票!C10</f>
        <v>0</v>
      </c>
      <c r="H4" s="47">
        <f>受入調査票!C11</f>
        <v>0</v>
      </c>
      <c r="I4" s="47">
        <f>受入調査票!C12</f>
        <v>0</v>
      </c>
      <c r="J4" s="47">
        <f>受入調査票!J12</f>
        <v>0</v>
      </c>
      <c r="K4" s="47">
        <f>受入調査票!C13</f>
        <v>0</v>
      </c>
      <c r="L4" s="47">
        <f>受入調査票!C14</f>
        <v>0</v>
      </c>
      <c r="M4" s="47">
        <f>受入調査票!C18</f>
        <v>0</v>
      </c>
      <c r="N4" s="47" t="str">
        <f>IF(受入調査票!$C$18="分野指定なし","〇",IF(受入調査票!$C19="〇","〇"," "))</f>
        <v xml:space="preserve"> </v>
      </c>
      <c r="O4" s="47" t="str">
        <f>IF(受入調査票!$C$18="分野指定なし","〇",IF(受入調査票!$C20="〇","〇"," "))</f>
        <v xml:space="preserve"> </v>
      </c>
      <c r="P4" s="47" t="str">
        <f>IF(受入調査票!$C$18="分野指定なし","〇",IF(受入調査票!$C21="〇","〇"," "))</f>
        <v xml:space="preserve"> </v>
      </c>
      <c r="Q4" s="47" t="str">
        <f>IF(受入調査票!$C$18="分野指定なし","〇",IF(受入調査票!$C22="〇","〇"," "))</f>
        <v xml:space="preserve"> </v>
      </c>
      <c r="R4" s="47" t="str">
        <f>IF(受入調査票!$C$18="分野指定なし","〇",IF(受入調査票!$C23="〇","〇"," "))</f>
        <v xml:space="preserve"> </v>
      </c>
      <c r="S4" s="47" t="str">
        <f>IF(受入調査票!$C$18="分野指定なし","〇",IF(受入調査票!$C24="〇","〇"," "))</f>
        <v xml:space="preserve"> </v>
      </c>
      <c r="T4" s="47" t="str">
        <f>IF(受入調査票!$C$18="分野指定なし","〇",IF(受入調査票!$C25="〇","〇"," "))</f>
        <v xml:space="preserve"> </v>
      </c>
      <c r="U4" s="47" t="str">
        <f>IF(受入調査票!$C$18="分野指定なし","〇",IF(受入調査票!$C26="〇","〇"," "))</f>
        <v xml:space="preserve"> </v>
      </c>
      <c r="V4" s="47" t="str">
        <f>IF(受入調査票!$C$18="分野指定なし","〇",IF(受入調査票!$C27="〇","〇"," "))</f>
        <v xml:space="preserve"> </v>
      </c>
      <c r="W4" s="47">
        <f>受入調査票!C28</f>
        <v>0</v>
      </c>
      <c r="X4" s="47" t="str">
        <f>IF(受入調査票!$C$28="学年指定なし","〇",IF(受入調査票!$C29="〇","〇"," "))</f>
        <v xml:space="preserve"> </v>
      </c>
      <c r="Y4" s="47" t="str">
        <f>IF(受入調査票!$C$28="学年指定なし","〇",IF(受入調査票!$C30="〇","〇"," "))</f>
        <v xml:space="preserve"> </v>
      </c>
      <c r="Z4" s="47" t="str">
        <f>IF(受入調査票!$C$28="学年指定なし","〇",IF(受入調査票!$C31="〇","〇"," "))</f>
        <v xml:space="preserve"> </v>
      </c>
      <c r="AA4" s="47">
        <f>受入調査票!C17</f>
        <v>0</v>
      </c>
      <c r="AB4" s="47" t="str">
        <f>IF(受入調査票!C32="可","〇","×")</f>
        <v>×</v>
      </c>
      <c r="AC4" s="47">
        <f>受入調査票!C34</f>
        <v>0</v>
      </c>
      <c r="AD4" s="47">
        <f>受入調査票!C35</f>
        <v>0</v>
      </c>
      <c r="AE4" s="47">
        <f>受入調査票!D36</f>
        <v>0</v>
      </c>
      <c r="AF4" s="47">
        <f>受入調査票!C37</f>
        <v>0</v>
      </c>
      <c r="AG4" s="47">
        <f>受入調査票!B38</f>
        <v>0</v>
      </c>
      <c r="AH4" s="48">
        <f>受入調査票!D39</f>
        <v>0</v>
      </c>
      <c r="AI4" s="47" t="str">
        <f>TEXT(AH4,"aaa")</f>
        <v>土</v>
      </c>
      <c r="AJ4" s="47" t="s">
        <v>160</v>
      </c>
      <c r="AK4" s="48">
        <f>受入調査票!G39</f>
        <v>0</v>
      </c>
      <c r="AL4" s="47" t="str">
        <f>TEXT(AK4,"aaa")</f>
        <v>土</v>
      </c>
      <c r="AM4" s="47">
        <f>受入調査票!L39</f>
        <v>0</v>
      </c>
      <c r="AN4" s="47">
        <f>受入調査票!B40</f>
        <v>0</v>
      </c>
      <c r="AO4" s="49">
        <f>受入調査票!D41</f>
        <v>0</v>
      </c>
      <c r="AP4" s="47" t="s">
        <v>214</v>
      </c>
      <c r="AQ4" s="49">
        <f>受入調査票!G41</f>
        <v>0</v>
      </c>
      <c r="AR4" s="47">
        <f>受入調査票!L41</f>
        <v>0</v>
      </c>
      <c r="AS4" s="47" t="str">
        <f>IF(受入調査票!D42="支給する","〇","×")</f>
        <v>×</v>
      </c>
      <c r="AT4" s="47">
        <f>受入調査票!G42</f>
        <v>0</v>
      </c>
      <c r="AU4" s="47" t="str">
        <f>IF(受入調査票!D43="支給する","〇","×")</f>
        <v>×</v>
      </c>
      <c r="AV4" s="47">
        <f>受入調査票!G43</f>
        <v>0</v>
      </c>
      <c r="AW4" s="47" t="str">
        <f>IF(受入調査票!D44="支給する","〇","×")</f>
        <v>×</v>
      </c>
      <c r="AX4" s="47">
        <f>受入調査票!G44</f>
        <v>0</v>
      </c>
      <c r="AY4" s="47" t="str">
        <f>IF(受入調査票!D45="支給する","〇","×")</f>
        <v>×</v>
      </c>
      <c r="AZ4" s="47">
        <f>受入調査票!G45</f>
        <v>0</v>
      </c>
      <c r="BA4" s="47" t="str">
        <f>IF(受入調査票!D46="支給する","〇","×")</f>
        <v>×</v>
      </c>
      <c r="BB4" s="47">
        <f>受入調査票!G46</f>
        <v>0</v>
      </c>
      <c r="BC4" s="47" t="str">
        <f>IF(受入調査票!D47="利用可","〇","×")</f>
        <v>×</v>
      </c>
      <c r="BD4" s="47">
        <f>受入調査票!G47</f>
        <v>0</v>
      </c>
      <c r="BE4" s="47" t="str">
        <f>IF(受入調査票!D48="貸与有","〇","×")</f>
        <v>×</v>
      </c>
      <c r="BF4" s="47">
        <f>受入調査票!G48</f>
        <v>0</v>
      </c>
      <c r="BG4" s="47">
        <f>受入調査票!B50</f>
        <v>0</v>
      </c>
      <c r="BH4" s="47">
        <f>受入調査票!B51</f>
        <v>0</v>
      </c>
    </row>
  </sheetData>
  <mergeCells count="2">
    <mergeCell ref="AH3:AL3"/>
    <mergeCell ref="AO3:AQ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受入調査票</vt:lpstr>
      <vt:lpstr>リスト</vt:lpstr>
      <vt:lpstr>事務作業用</vt:lpstr>
      <vt:lpstr>受入調査票!Print_Area</vt:lpstr>
      <vt:lpstr>業種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キャリアアップ4</cp:lastModifiedBy>
  <cp:lastPrinted>2021-04-06T05:02:02Z</cp:lastPrinted>
  <dcterms:created xsi:type="dcterms:W3CDTF">2011-04-21T10:37:49Z</dcterms:created>
  <dcterms:modified xsi:type="dcterms:W3CDTF">2021-04-07T03:46:41Z</dcterms:modified>
</cp:coreProperties>
</file>